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表1" sheetId="1" r:id="rId1"/>
  </sheets>
  <definedNames>
    <definedName name="D">'表1'!$G:$G</definedName>
    <definedName name="E">'表1'!#REF!</definedName>
  </definedNames>
  <calcPr fullCalcOnLoad="1"/>
</workbook>
</file>

<file path=xl/sharedStrings.xml><?xml version="1.0" encoding="utf-8"?>
<sst xmlns="http://schemas.openxmlformats.org/spreadsheetml/2006/main" count="4629" uniqueCount="941">
  <si>
    <t>No.</t>
  </si>
  <si>
    <t>修得種族</t>
  </si>
  <si>
    <t>技名</t>
  </si>
  <si>
    <t>技評価</t>
  </si>
  <si>
    <t>Ld効率</t>
  </si>
  <si>
    <t>Gd効率</t>
  </si>
  <si>
    <r>
      <t>消費</t>
    </r>
    <r>
      <rPr>
        <sz val="10"/>
        <rFont val="Arial"/>
        <family val="2"/>
      </rPr>
      <t>G</t>
    </r>
  </si>
  <si>
    <t>LD</t>
  </si>
  <si>
    <t>GD</t>
  </si>
  <si>
    <t>CRI</t>
  </si>
  <si>
    <t>命中</t>
  </si>
  <si>
    <r>
      <t>クリ</t>
    </r>
    <r>
      <rPr>
        <sz val="10"/>
        <rFont val="Arial"/>
        <family val="2"/>
      </rPr>
      <t>LD</t>
    </r>
  </si>
  <si>
    <r>
      <t>実質</t>
    </r>
    <r>
      <rPr>
        <sz val="10"/>
        <rFont val="Arial"/>
        <family val="2"/>
      </rPr>
      <t>LD</t>
    </r>
  </si>
  <si>
    <r>
      <t>実質</t>
    </r>
    <r>
      <rPr>
        <sz val="10"/>
        <rFont val="Arial"/>
        <family val="2"/>
      </rPr>
      <t>GD</t>
    </r>
  </si>
  <si>
    <t>当時間</t>
  </si>
  <si>
    <t>外時間</t>
  </si>
  <si>
    <t>技類</t>
  </si>
  <si>
    <t>善悪</t>
  </si>
  <si>
    <t>類</t>
  </si>
  <si>
    <t>離</t>
  </si>
  <si>
    <t>備考1</t>
  </si>
  <si>
    <t>備考2</t>
  </si>
  <si>
    <t>習得条件など</t>
  </si>
  <si>
    <t>ピクシー</t>
  </si>
  <si>
    <t>タッチ</t>
  </si>
  <si>
    <t>バランス</t>
  </si>
  <si>
    <t>力</t>
  </si>
  <si>
    <t>接</t>
  </si>
  <si>
    <t>ハメ可能</t>
  </si>
  <si>
    <t>はり手</t>
  </si>
  <si>
    <r>
      <t>タッチ</t>
    </r>
    <r>
      <rPr>
        <sz val="10"/>
        <rFont val="Arial"/>
        <family val="2"/>
      </rPr>
      <t>30</t>
    </r>
    <r>
      <rPr>
        <sz val="10"/>
        <rFont val="ＭＳ Ｐゴシック"/>
        <family val="2"/>
      </rPr>
      <t>回使用</t>
    </r>
  </si>
  <si>
    <t>キック</t>
  </si>
  <si>
    <t>ハイキック</t>
  </si>
  <si>
    <r>
      <t>キック</t>
    </r>
    <r>
      <rPr>
        <sz val="10"/>
        <rFont val="Arial"/>
        <family val="2"/>
      </rPr>
      <t>30</t>
    </r>
    <r>
      <rPr>
        <sz val="10"/>
        <rFont val="ＭＳ Ｐゴシック"/>
        <family val="2"/>
      </rPr>
      <t>回使用</t>
    </r>
  </si>
  <si>
    <t>ヒールレイド</t>
  </si>
  <si>
    <t>大ダメージ</t>
  </si>
  <si>
    <r>
      <t>ハイキック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</t>
    </r>
  </si>
  <si>
    <t>バン</t>
  </si>
  <si>
    <t>超必殺</t>
  </si>
  <si>
    <t>賢</t>
  </si>
  <si>
    <t>近</t>
  </si>
  <si>
    <t>ビックバン</t>
  </si>
  <si>
    <r>
      <t>バン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</t>
    </r>
  </si>
  <si>
    <t>ワン・ツー</t>
  </si>
  <si>
    <t>距離3連携可能</t>
  </si>
  <si>
    <t>セピアリエーブル固有技</t>
  </si>
  <si>
    <t>影爪</t>
  </si>
  <si>
    <t>ファー固有技</t>
  </si>
  <si>
    <t>デスファイナル</t>
  </si>
  <si>
    <t>若干後ろに下がる</t>
  </si>
  <si>
    <t>固定位置移動</t>
  </si>
  <si>
    <t>リリム固有技，力が必要</t>
  </si>
  <si>
    <t>サンダー</t>
  </si>
  <si>
    <t>中</t>
  </si>
  <si>
    <t>ライトニング</t>
  </si>
  <si>
    <t>後ろから出せば距離5逃げ可能</t>
  </si>
  <si>
    <r>
      <t>サンダー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</t>
    </r>
  </si>
  <si>
    <t>なげキッス</t>
  </si>
  <si>
    <t>ガッツダウン</t>
  </si>
  <si>
    <t>完全ハメ可能</t>
  </si>
  <si>
    <t>ドレイン</t>
  </si>
  <si>
    <t>ワル</t>
  </si>
  <si>
    <t>ライフドレイン100%</t>
  </si>
  <si>
    <r>
      <t>善悪度</t>
    </r>
    <r>
      <rPr>
        <sz val="10"/>
        <rFont val="Arial"/>
        <family val="2"/>
      </rPr>
      <t>-50</t>
    </r>
    <r>
      <rPr>
        <sz val="10"/>
        <rFont val="ＭＳ Ｐゴシック"/>
        <family val="2"/>
      </rPr>
      <t>，エンジェルやミント等は修得不可。賢さが必要</t>
    </r>
  </si>
  <si>
    <t>リフレッシュ</t>
  </si>
  <si>
    <t>----</t>
  </si>
  <si>
    <t>ヨイ</t>
  </si>
  <si>
    <t>回復力30</t>
  </si>
  <si>
    <r>
      <t>善悪度</t>
    </r>
    <r>
      <rPr>
        <sz val="10"/>
        <rFont val="Arial"/>
        <family val="2"/>
      </rPr>
      <t>+50,</t>
    </r>
    <r>
      <rPr>
        <sz val="10"/>
        <rFont val="ＭＳ Ｐゴシック"/>
        <family val="2"/>
      </rPr>
      <t>ジルやダイナ等は修得不可。賢さが必要</t>
    </r>
  </si>
  <si>
    <t>ファイアブレス</t>
  </si>
  <si>
    <t>ダイナ固有技，賢さが必要</t>
  </si>
  <si>
    <t>フレイム</t>
  </si>
  <si>
    <t>遠</t>
  </si>
  <si>
    <t>ユキは修得不可</t>
  </si>
  <si>
    <t>ギガフレイム</t>
  </si>
  <si>
    <t>距離5逃げ可能</t>
  </si>
  <si>
    <r>
      <t>フレイム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回使用，善悪度</t>
    </r>
    <r>
      <rPr>
        <sz val="10"/>
        <rFont val="Arial"/>
        <family val="2"/>
      </rPr>
      <t>-20</t>
    </r>
    <r>
      <rPr>
        <sz val="10"/>
        <rFont val="ＭＳ Ｐゴシック"/>
        <family val="2"/>
      </rPr>
      <t>，ユキは修得不可</t>
    </r>
  </si>
  <si>
    <t>レイ</t>
  </si>
  <si>
    <t>クリティカル</t>
  </si>
  <si>
    <t>メガレイ</t>
  </si>
  <si>
    <r>
      <t>距離</t>
    </r>
    <r>
      <rPr>
        <sz val="10"/>
        <rFont val="ＭＳ Ｐゴシック"/>
        <family val="2"/>
      </rPr>
      <t>5逃げ可能</t>
    </r>
  </si>
  <si>
    <r>
      <t>レイ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回使用，善悪度</t>
    </r>
    <r>
      <rPr>
        <sz val="10"/>
        <rFont val="Arial"/>
        <family val="2"/>
      </rPr>
      <t>+20</t>
    </r>
  </si>
  <si>
    <t>ギガレイ</t>
  </si>
  <si>
    <r>
      <t>メガレイ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回使用，善悪度</t>
    </r>
    <r>
      <rPr>
        <sz val="10"/>
        <rFont val="Arial"/>
        <family val="2"/>
      </rPr>
      <t>+20</t>
    </r>
  </si>
  <si>
    <t>ドラゴン</t>
  </si>
  <si>
    <t>しっぽ</t>
  </si>
  <si>
    <t>しっぽアタック</t>
  </si>
  <si>
    <t>距離2連携可能</t>
  </si>
  <si>
    <r>
      <t>しっぽ</t>
    </r>
    <r>
      <rPr>
        <sz val="10"/>
        <rFont val="Arial"/>
        <family val="2"/>
      </rPr>
      <t>30</t>
    </r>
    <r>
      <rPr>
        <sz val="10"/>
        <rFont val="ＭＳ Ｐゴシック"/>
        <family val="2"/>
      </rPr>
      <t>回使用</t>
    </r>
  </si>
  <si>
    <t>かみつき</t>
  </si>
  <si>
    <t>連続かみつき</t>
  </si>
  <si>
    <r>
      <t>距離</t>
    </r>
    <r>
      <rPr>
        <sz val="10"/>
        <rFont val="ＭＳ Ｐゴシック"/>
        <family val="2"/>
      </rPr>
      <t>2、3連携可能</t>
    </r>
  </si>
  <si>
    <r>
      <t>かみつき</t>
    </r>
    <r>
      <rPr>
        <sz val="10"/>
        <rFont val="Arial"/>
        <family val="2"/>
      </rPr>
      <t>30</t>
    </r>
    <r>
      <rPr>
        <sz val="10"/>
        <rFont val="ＭＳ Ｐゴシック"/>
        <family val="2"/>
      </rPr>
      <t>回使用</t>
    </r>
  </si>
  <si>
    <t>ドラゴンパンチ</t>
  </si>
  <si>
    <r>
      <t>距離</t>
    </r>
    <r>
      <rPr>
        <sz val="10"/>
        <rFont val="ＭＳ Ｐゴシック"/>
        <family val="2"/>
      </rPr>
      <t>2連携可能</t>
    </r>
  </si>
  <si>
    <t>ウイングアタック</t>
  </si>
  <si>
    <t>ウイングコンボ</t>
  </si>
  <si>
    <r>
      <t>距離</t>
    </r>
    <r>
      <rPr>
        <sz val="10"/>
        <rFont val="ＭＳ Ｐゴシック"/>
        <family val="2"/>
      </rPr>
      <t>3連携可能</t>
    </r>
  </si>
  <si>
    <r>
      <t>ウィングアタック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</t>
    </r>
  </si>
  <si>
    <t>ひっかきコンボ</t>
  </si>
  <si>
    <t>クローアタック</t>
  </si>
  <si>
    <r>
      <t>善悪度</t>
    </r>
    <r>
      <rPr>
        <sz val="10"/>
        <rFont val="Arial"/>
        <family val="2"/>
      </rPr>
      <t>-20</t>
    </r>
  </si>
  <si>
    <t>超クローアタック</t>
  </si>
  <si>
    <r>
      <t>クローアタック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回使用，善悪度</t>
    </r>
    <r>
      <rPr>
        <sz val="10"/>
        <rFont val="Arial"/>
        <family val="2"/>
      </rPr>
      <t>-50</t>
    </r>
  </si>
  <si>
    <t>ウイングブレス</t>
  </si>
  <si>
    <t>超ウイングブレス</t>
  </si>
  <si>
    <t>距離4連携可能</t>
  </si>
  <si>
    <r>
      <t>ウィングブレス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</t>
    </r>
  </si>
  <si>
    <t>ふみつけ</t>
  </si>
  <si>
    <t>ドラゴンラッシュ</t>
  </si>
  <si>
    <t>後ろに下がる</t>
  </si>
  <si>
    <t>インフェルノ</t>
  </si>
  <si>
    <r>
      <t>ファイアブレス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</t>
    </r>
  </si>
  <si>
    <t>スカイアタック</t>
  </si>
  <si>
    <r>
      <t>善悪度</t>
    </r>
    <r>
      <rPr>
        <sz val="10"/>
        <rFont val="Arial"/>
        <family val="2"/>
      </rPr>
      <t>+20</t>
    </r>
  </si>
  <si>
    <t>空中おとし</t>
  </si>
  <si>
    <t>空中コンボ</t>
  </si>
  <si>
    <r>
      <t>ひっかきコンボ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</t>
    </r>
  </si>
  <si>
    <t>ケンタウロス</t>
  </si>
  <si>
    <t>スマッシュ</t>
  </si>
  <si>
    <t>スマッシュコンボ</t>
  </si>
  <si>
    <r>
      <t>スマッシュ</t>
    </r>
    <r>
      <rPr>
        <sz val="10"/>
        <rFont val="Arial"/>
        <family val="2"/>
      </rPr>
      <t>30</t>
    </r>
    <r>
      <rPr>
        <sz val="10"/>
        <rFont val="ＭＳ Ｐゴシック"/>
        <family val="2"/>
      </rPr>
      <t>回使用　</t>
    </r>
  </si>
  <si>
    <t>３段突き</t>
  </si>
  <si>
    <t>さらし投げ</t>
  </si>
  <si>
    <t>Ｚスマッシュ</t>
  </si>
  <si>
    <r>
      <t>ブラッディクロス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回使用，善悪度</t>
    </r>
    <r>
      <rPr>
        <sz val="10"/>
        <rFont val="Arial"/>
        <family val="2"/>
      </rPr>
      <t>+50</t>
    </r>
  </si>
  <si>
    <t>ハイパー突き</t>
  </si>
  <si>
    <t>マインドフレア</t>
  </si>
  <si>
    <t>超マインドフレア</t>
  </si>
  <si>
    <r>
      <t>マインドフレア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</t>
    </r>
  </si>
  <si>
    <t>ブラッディクロス</t>
  </si>
  <si>
    <t>後足キック</t>
  </si>
  <si>
    <t>エネルギー弾</t>
  </si>
  <si>
    <t>スロウランサー</t>
  </si>
  <si>
    <t>死神のヤリ</t>
  </si>
  <si>
    <r>
      <t>さらし投げ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回使用，善悪度</t>
    </r>
    <r>
      <rPr>
        <sz val="10"/>
        <rFont val="Arial"/>
        <family val="2"/>
      </rPr>
      <t>-50</t>
    </r>
  </si>
  <si>
    <t>きりすて</t>
  </si>
  <si>
    <t>超エネルギー弾</t>
  </si>
  <si>
    <r>
      <t>エネルギー弾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</t>
    </r>
  </si>
  <si>
    <t>サテラアタック</t>
  </si>
  <si>
    <r>
      <t>スロウランサー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</t>
    </r>
  </si>
  <si>
    <t>メテオドライブ</t>
  </si>
  <si>
    <t>コロペンドラ</t>
  </si>
  <si>
    <t>かま首突き</t>
  </si>
  <si>
    <t>デス・ドミノ</t>
  </si>
  <si>
    <t>吹き飛ばし系</t>
  </si>
  <si>
    <t>ヒップアタック</t>
  </si>
  <si>
    <t>ダブルヒップ</t>
  </si>
  <si>
    <r>
      <t>ヒップアタック</t>
    </r>
    <r>
      <rPr>
        <sz val="10"/>
        <rFont val="Arial"/>
        <family val="2"/>
      </rPr>
      <t>30</t>
    </r>
    <r>
      <rPr>
        <sz val="10"/>
        <rFont val="ＭＳ Ｐゴシック"/>
        <family val="2"/>
      </rPr>
      <t>回使用，トーブル海岸でのみ修得</t>
    </r>
  </si>
  <si>
    <t>いけにえ</t>
  </si>
  <si>
    <r>
      <t>外れ自爆ダメージ</t>
    </r>
    <r>
      <rPr>
        <sz val="10"/>
        <rFont val="Arial"/>
        <family val="2"/>
      </rPr>
      <t>10</t>
    </r>
  </si>
  <si>
    <t>ヒールダンス</t>
  </si>
  <si>
    <r>
      <t>ライフガッツドレイン</t>
    </r>
    <r>
      <rPr>
        <sz val="10"/>
        <rFont val="Arial"/>
        <family val="2"/>
      </rPr>
      <t>100%</t>
    </r>
  </si>
  <si>
    <r>
      <t>善悪度</t>
    </r>
    <r>
      <rPr>
        <sz val="10"/>
        <rFont val="Arial"/>
        <family val="2"/>
      </rPr>
      <t>-50</t>
    </r>
  </si>
  <si>
    <t>ねずみ花火</t>
  </si>
  <si>
    <t>超ねずみ花火</t>
  </si>
  <si>
    <r>
      <t>ねずみ花火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</t>
    </r>
  </si>
  <si>
    <t>３連アタック</t>
  </si>
  <si>
    <t>デルタアタック</t>
  </si>
  <si>
    <r>
      <t>３連アタック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回使用，善悪度</t>
    </r>
    <r>
      <rPr>
        <sz val="10"/>
        <rFont val="Arial"/>
        <family val="2"/>
      </rPr>
      <t>+20</t>
    </r>
  </si>
  <si>
    <t>ショットガン</t>
  </si>
  <si>
    <t>ハメ可能？</t>
  </si>
  <si>
    <t>超ショットガン</t>
  </si>
  <si>
    <r>
      <t>ショットガン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</t>
    </r>
  </si>
  <si>
    <t>大車輪</t>
  </si>
  <si>
    <t>外れれば距離が詰まる</t>
  </si>
  <si>
    <t>マッハトルネード</t>
  </si>
  <si>
    <r>
      <t>外れ自爆ダメージ</t>
    </r>
    <r>
      <rPr>
        <sz val="10"/>
        <rFont val="Arial"/>
        <family val="2"/>
      </rPr>
      <t>30</t>
    </r>
  </si>
  <si>
    <t>ビークロン</t>
  </si>
  <si>
    <t>パンチ</t>
  </si>
  <si>
    <t>回転パンチ</t>
  </si>
  <si>
    <r>
      <t>パンチ</t>
    </r>
    <r>
      <rPr>
        <sz val="10"/>
        <rFont val="Arial"/>
        <family val="2"/>
      </rPr>
      <t>30</t>
    </r>
    <r>
      <rPr>
        <sz val="10"/>
        <rFont val="ＭＳ Ｐゴシック"/>
        <family val="2"/>
      </rPr>
      <t>回使用</t>
    </r>
  </si>
  <si>
    <t>超回転パンチ</t>
  </si>
  <si>
    <t>距離2、3連携可能</t>
  </si>
  <si>
    <r>
      <t>回転パンチ</t>
    </r>
    <r>
      <rPr>
        <sz val="10"/>
        <rFont val="Arial"/>
        <family val="2"/>
      </rPr>
      <t>30</t>
    </r>
    <r>
      <rPr>
        <sz val="10"/>
        <rFont val="ＭＳ Ｐゴシック"/>
        <family val="2"/>
      </rPr>
      <t>回使用</t>
    </r>
  </si>
  <si>
    <t>つのアタック</t>
  </si>
  <si>
    <t>超つのアタック</t>
  </si>
  <si>
    <r>
      <t>つのアタック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</t>
    </r>
  </si>
  <si>
    <t>つのドリル</t>
  </si>
  <si>
    <t>ビーコンボ</t>
  </si>
  <si>
    <t>外れると間合いが詰まる</t>
  </si>
  <si>
    <t>超ビーコンボ</t>
  </si>
  <si>
    <r>
      <t>ビーコンボ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</t>
    </r>
  </si>
  <si>
    <t>３連突き</t>
  </si>
  <si>
    <t>未調査</t>
  </si>
  <si>
    <t>ダックロン固有技</t>
  </si>
  <si>
    <t>ダイブアタック</t>
  </si>
  <si>
    <t>ダイブドリル</t>
  </si>
  <si>
    <r>
      <t>ダイブアタック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</t>
    </r>
  </si>
  <si>
    <t>地震</t>
  </si>
  <si>
    <t>ビーラッシュ</t>
  </si>
  <si>
    <t>つの一文字</t>
  </si>
  <si>
    <t>ハイパー地震</t>
  </si>
  <si>
    <t>ロックロン固有技</t>
  </si>
  <si>
    <t>コマアタック</t>
  </si>
  <si>
    <t>ローリングボム</t>
  </si>
  <si>
    <t>回転プレス</t>
  </si>
  <si>
    <t>つのショット</t>
  </si>
  <si>
    <t>つのファイナル</t>
  </si>
  <si>
    <r>
      <t>つの一文字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</t>
    </r>
  </si>
  <si>
    <t>ロケットパンチ</t>
  </si>
  <si>
    <t>メルカーバ固有技</t>
  </si>
  <si>
    <t>ヘンガー</t>
  </si>
  <si>
    <r>
      <t>ローキック</t>
    </r>
    <r>
      <rPr>
        <sz val="10"/>
        <rFont val="Arial"/>
        <family val="2"/>
      </rPr>
      <t>30</t>
    </r>
    <r>
      <rPr>
        <sz val="10"/>
        <rFont val="ＭＳ Ｐゴシック"/>
        <family val="2"/>
      </rPr>
      <t>回使用</t>
    </r>
  </si>
  <si>
    <t>ヘヴィーチョップ</t>
  </si>
  <si>
    <t>ローキック</t>
  </si>
  <si>
    <t>レーザーカッター</t>
  </si>
  <si>
    <r>
      <t>当たっても外れても距離</t>
    </r>
    <r>
      <rPr>
        <sz val="10"/>
        <rFont val="Arial"/>
        <family val="2"/>
      </rPr>
      <t>3</t>
    </r>
    <r>
      <rPr>
        <sz val="10"/>
        <rFont val="ＭＳ Ｐゴシック"/>
        <family val="2"/>
      </rPr>
      <t>連携可能</t>
    </r>
  </si>
  <si>
    <t>ヨーヨー</t>
  </si>
  <si>
    <t>レーザーブレード</t>
  </si>
  <si>
    <t>ダブルブレード</t>
  </si>
  <si>
    <t>大抵は距離3へ下がる</t>
  </si>
  <si>
    <r>
      <t>レーザーブレード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</t>
    </r>
  </si>
  <si>
    <t>Ｗカッター</t>
  </si>
  <si>
    <r>
      <t>レーザーカッター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</t>
    </r>
  </si>
  <si>
    <t>Ｗヨーヨー</t>
  </si>
  <si>
    <r>
      <t>ヨーヨー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</t>
    </r>
  </si>
  <si>
    <t>アームキャノン</t>
  </si>
  <si>
    <t>ナパームキャノン</t>
  </si>
  <si>
    <r>
      <t>アームキャノン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</t>
    </r>
  </si>
  <si>
    <t>ギガトンハンマー</t>
  </si>
  <si>
    <t>バーストキャノン</t>
  </si>
  <si>
    <r>
      <t>ナパームキャノン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</t>
    </r>
  </si>
  <si>
    <t>パワードハンマー</t>
  </si>
  <si>
    <r>
      <t>ギガトンハンマー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</t>
    </r>
  </si>
  <si>
    <t>マイクロウェーブ</t>
  </si>
  <si>
    <t>ドリルロケット</t>
  </si>
  <si>
    <r>
      <t>ロケットパンチ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回使用，善悪度</t>
    </r>
    <r>
      <rPr>
        <sz val="10"/>
        <rFont val="Arial"/>
        <family val="2"/>
      </rPr>
      <t>+40</t>
    </r>
  </si>
  <si>
    <t>Ｗドリルロケット</t>
  </si>
  <si>
    <r>
      <t>ドリルロケット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回使用，善悪度</t>
    </r>
    <r>
      <rPr>
        <sz val="10"/>
        <rFont val="Arial"/>
        <family val="2"/>
      </rPr>
      <t>+50</t>
    </r>
  </si>
  <si>
    <t>アイショット</t>
  </si>
  <si>
    <r>
      <t>パンチ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回使用，賢さ・回避が必要，ヘヴィーチョップ修得後</t>
    </r>
  </si>
  <si>
    <t>チャッキー</t>
  </si>
  <si>
    <t>凶器アタック</t>
  </si>
  <si>
    <t>凶器コンボ</t>
  </si>
  <si>
    <r>
      <t>凶器アタック</t>
    </r>
    <r>
      <rPr>
        <sz val="10"/>
        <rFont val="Arial"/>
        <family val="2"/>
      </rPr>
      <t>30</t>
    </r>
    <r>
      <rPr>
        <sz val="10"/>
        <rFont val="ＭＳ Ｐゴシック"/>
        <family val="2"/>
      </rPr>
      <t>回使用</t>
    </r>
  </si>
  <si>
    <t>けり</t>
  </si>
  <si>
    <t>後ろ回しげり</t>
  </si>
  <si>
    <r>
      <t>けり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</t>
    </r>
  </si>
  <si>
    <t>旋風脚</t>
  </si>
  <si>
    <r>
      <t>後ろ回しげり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</t>
    </r>
  </si>
  <si>
    <t>ぐるぐるパンチ</t>
  </si>
  <si>
    <r>
      <t>パンチ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</t>
    </r>
  </si>
  <si>
    <t>ぐるパンコンボ</t>
  </si>
  <si>
    <r>
      <t>ぐるぐるパンチ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</t>
    </r>
  </si>
  <si>
    <t>呪じゅつ</t>
  </si>
  <si>
    <t>だましうち</t>
  </si>
  <si>
    <t>だましコンボ</t>
  </si>
  <si>
    <t>サーカスファイア</t>
  </si>
  <si>
    <t>ドラコ固有技</t>
  </si>
  <si>
    <t>凶器投げ</t>
  </si>
  <si>
    <t>竜巻斬</t>
  </si>
  <si>
    <t>ピエロ</t>
  </si>
  <si>
    <t>自爆</t>
  </si>
  <si>
    <r>
      <t>自爆ダメージ</t>
    </r>
    <r>
      <rPr>
        <sz val="10"/>
        <rFont val="Arial"/>
        <family val="2"/>
      </rPr>
      <t>70</t>
    </r>
  </si>
  <si>
    <r>
      <t>善悪度</t>
    </r>
    <r>
      <rPr>
        <sz val="10"/>
        <rFont val="Arial"/>
        <family val="2"/>
      </rPr>
      <t>-50</t>
    </r>
    <r>
      <rPr>
        <sz val="10"/>
        <rFont val="ＭＳ Ｐゴシック"/>
        <family val="2"/>
      </rPr>
      <t>，ベビードールやドラコは修得不可</t>
    </r>
  </si>
  <si>
    <t>ヘッドスパイク</t>
  </si>
  <si>
    <t>爆裂スパイク</t>
  </si>
  <si>
    <r>
      <t>ヘッドスパイク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</t>
    </r>
  </si>
  <si>
    <t>ソニックブーム</t>
  </si>
  <si>
    <t>メインすり替え合体により修得</t>
  </si>
  <si>
    <t>超ソニックブーム</t>
  </si>
  <si>
    <r>
      <t>ソニックブーム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</t>
    </r>
  </si>
  <si>
    <t>超竜巻斬</t>
  </si>
  <si>
    <r>
      <t>竜巻斬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回使用，善悪度</t>
    </r>
    <r>
      <rPr>
        <sz val="10"/>
        <rFont val="Arial"/>
        <family val="2"/>
      </rPr>
      <t>+50</t>
    </r>
  </si>
  <si>
    <t>乱舞</t>
  </si>
  <si>
    <t>呪いの乱舞</t>
  </si>
  <si>
    <r>
      <t>乱舞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</t>
    </r>
  </si>
  <si>
    <t>炎</t>
  </si>
  <si>
    <t>ゴーレム</t>
  </si>
  <si>
    <t>大パンチ</t>
  </si>
  <si>
    <t>大キック</t>
  </si>
  <si>
    <t>ビンタ</t>
  </si>
  <si>
    <t>アッパー</t>
  </si>
  <si>
    <t>ハエたたき</t>
  </si>
  <si>
    <t>でこぴん</t>
  </si>
  <si>
    <t>大ハエたたき</t>
  </si>
  <si>
    <r>
      <t>ハエたたき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回使用，善悪度</t>
    </r>
    <r>
      <rPr>
        <sz val="10"/>
        <rFont val="Arial"/>
        <family val="2"/>
      </rPr>
      <t>-40</t>
    </r>
  </si>
  <si>
    <t>合掌</t>
  </si>
  <si>
    <t>掌打</t>
  </si>
  <si>
    <t>ツイン掌打</t>
  </si>
  <si>
    <r>
      <t>掌打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</t>
    </r>
  </si>
  <si>
    <t>大ビンタ</t>
  </si>
  <si>
    <r>
      <t>ビンタ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</t>
    </r>
  </si>
  <si>
    <t>フライングプレス</t>
  </si>
  <si>
    <r>
      <t>外れ自爆ダメージ</t>
    </r>
    <r>
      <rPr>
        <sz val="10"/>
        <rFont val="Arial"/>
        <family val="2"/>
      </rPr>
      <t>20</t>
    </r>
  </si>
  <si>
    <r>
      <t>自爆ダメージ</t>
    </r>
    <r>
      <rPr>
        <sz val="10"/>
        <rFont val="Arial"/>
        <family val="2"/>
      </rPr>
      <t>C</t>
    </r>
  </si>
  <si>
    <t>タックル</t>
  </si>
  <si>
    <t>大合掌</t>
  </si>
  <si>
    <r>
      <t>合掌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</t>
    </r>
  </si>
  <si>
    <t>ぐるぐるアタック</t>
  </si>
  <si>
    <t>技発動時に固定位置移動</t>
  </si>
  <si>
    <t>大でこぴん</t>
  </si>
  <si>
    <r>
      <t>でこぴん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</t>
    </r>
  </si>
  <si>
    <t>距離1連携可能</t>
  </si>
  <si>
    <r>
      <t>善悪度</t>
    </r>
    <r>
      <rPr>
        <sz val="10"/>
        <rFont val="Arial"/>
        <family val="2"/>
      </rPr>
      <t>+20</t>
    </r>
    <r>
      <rPr>
        <sz val="10"/>
        <rFont val="ＭＳ Ｐゴシック"/>
        <family val="2"/>
      </rPr>
      <t>，修得確率低し</t>
    </r>
  </si>
  <si>
    <t>大ロケットパンチ</t>
  </si>
  <si>
    <r>
      <t>ロケットパンチ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回使用，善悪度</t>
    </r>
    <r>
      <rPr>
        <sz val="10"/>
        <rFont val="Arial"/>
        <family val="2"/>
      </rPr>
      <t>+50</t>
    </r>
  </si>
  <si>
    <t>竜巻アタック</t>
  </si>
  <si>
    <t>ロードランナー</t>
  </si>
  <si>
    <t>ひっかき</t>
  </si>
  <si>
    <t>連続ひっかき</t>
  </si>
  <si>
    <r>
      <t>ひっかき</t>
    </r>
    <r>
      <rPr>
        <sz val="10"/>
        <rFont val="Arial"/>
        <family val="2"/>
      </rPr>
      <t>30</t>
    </r>
    <r>
      <rPr>
        <sz val="10"/>
        <rFont val="ＭＳ Ｐゴシック"/>
        <family val="2"/>
      </rPr>
      <t>回使用</t>
    </r>
  </si>
  <si>
    <t>かみつき投げ</t>
  </si>
  <si>
    <r>
      <t>連続かみつき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</t>
    </r>
  </si>
  <si>
    <t>ひっかきサマー</t>
  </si>
  <si>
    <r>
      <t>連続ひっかき</t>
    </r>
    <r>
      <rPr>
        <sz val="10"/>
        <rFont val="Arial"/>
        <family val="2"/>
      </rPr>
      <t>30</t>
    </r>
    <r>
      <rPr>
        <sz val="10"/>
        <rFont val="ＭＳ Ｐゴシック"/>
        <family val="2"/>
      </rPr>
      <t>回使用</t>
    </r>
  </si>
  <si>
    <r>
      <t>かみつき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</t>
    </r>
  </si>
  <si>
    <t>しっぽうち</t>
  </si>
  <si>
    <t>しっぽビンタ</t>
  </si>
  <si>
    <r>
      <t>しっぽうち</t>
    </r>
    <r>
      <rPr>
        <sz val="10"/>
        <rFont val="Arial"/>
        <family val="2"/>
      </rPr>
      <t>30</t>
    </r>
    <r>
      <rPr>
        <sz val="10"/>
        <rFont val="ＭＳ Ｐゴシック"/>
        <family val="2"/>
      </rPr>
      <t>回使用</t>
    </r>
  </si>
  <si>
    <t>しっぽ連続ビンタ</t>
  </si>
  <si>
    <r>
      <t>しっぽビンタ</t>
    </r>
    <r>
      <rPr>
        <sz val="10"/>
        <rFont val="Arial"/>
        <family val="2"/>
      </rPr>
      <t>30</t>
    </r>
    <r>
      <rPr>
        <sz val="10"/>
        <rFont val="ＭＳ Ｐゴシック"/>
        <family val="2"/>
      </rPr>
      <t>回使用</t>
    </r>
  </si>
  <si>
    <t>砂アタック</t>
  </si>
  <si>
    <t>しっぽクルクル</t>
  </si>
  <si>
    <t>しっぽサマー</t>
  </si>
  <si>
    <r>
      <t>しっぽうち</t>
    </r>
    <r>
      <rPr>
        <sz val="10"/>
        <rFont val="Arial"/>
        <family val="2"/>
      </rPr>
      <t>25</t>
    </r>
    <r>
      <rPr>
        <sz val="10"/>
        <rFont val="ＭＳ Ｐゴシック"/>
        <family val="2"/>
      </rPr>
      <t>回使用</t>
    </r>
  </si>
  <si>
    <t>スカイクロー</t>
  </si>
  <si>
    <t>大スカイクロー</t>
  </si>
  <si>
    <t>距離3、4連携可能</t>
  </si>
  <si>
    <r>
      <t>スカイクロー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</t>
    </r>
  </si>
  <si>
    <t>超スカイクロー</t>
  </si>
  <si>
    <r>
      <t>大スカイクロー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</t>
    </r>
  </si>
  <si>
    <t>ファイア・ボール</t>
  </si>
  <si>
    <r>
      <t>スカイファイア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</t>
    </r>
  </si>
  <si>
    <t>スカイファイア</t>
  </si>
  <si>
    <r>
      <t>ファイアボール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</t>
    </r>
  </si>
  <si>
    <t>突進</t>
  </si>
  <si>
    <t>炎の突進</t>
  </si>
  <si>
    <r>
      <t>突進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回使用，善悪度</t>
    </r>
    <r>
      <rPr>
        <sz val="10"/>
        <rFont val="Arial"/>
        <family val="2"/>
      </rPr>
      <t>+50</t>
    </r>
  </si>
  <si>
    <t>ロールアタック</t>
  </si>
  <si>
    <t>ファイブ・ボール</t>
  </si>
  <si>
    <t>メガ・ボール</t>
  </si>
  <si>
    <r>
      <t>自爆ダメージ</t>
    </r>
    <r>
      <rPr>
        <sz val="10"/>
        <rFont val="Arial"/>
        <family val="2"/>
      </rPr>
      <t>15</t>
    </r>
  </si>
  <si>
    <r>
      <t>ファイブボール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</t>
    </r>
  </si>
  <si>
    <t>ファイアロール</t>
  </si>
  <si>
    <r>
      <t>ロールアタック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</t>
    </r>
  </si>
  <si>
    <t>デュラハン</t>
  </si>
  <si>
    <t>フルスイング</t>
  </si>
  <si>
    <r>
      <t>まっぷたつ</t>
    </r>
    <r>
      <rPr>
        <sz val="10"/>
        <rFont val="Arial"/>
        <family val="2"/>
      </rPr>
      <t>30</t>
    </r>
    <r>
      <rPr>
        <sz val="10"/>
        <rFont val="ＭＳ Ｐゴシック"/>
        <family val="2"/>
      </rPr>
      <t>回使用</t>
    </r>
  </si>
  <si>
    <t>つむじ風</t>
  </si>
  <si>
    <r>
      <t>ブラッディ</t>
    </r>
    <r>
      <rPr>
        <sz val="10"/>
        <rFont val="Arial"/>
        <family val="2"/>
      </rPr>
      <t>J</t>
    </r>
    <r>
      <rPr>
        <sz val="10"/>
        <rFont val="ＭＳ Ｐゴシック"/>
        <family val="2"/>
      </rPr>
      <t>は修得不可</t>
    </r>
  </si>
  <si>
    <t>真・雷神剣</t>
  </si>
  <si>
    <r>
      <t>雷神剣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回使用，善悪度</t>
    </r>
    <r>
      <rPr>
        <sz val="10"/>
        <rFont val="Arial"/>
        <family val="2"/>
      </rPr>
      <t>-50</t>
    </r>
  </si>
  <si>
    <t>居合斬り</t>
  </si>
  <si>
    <t>最終奥義</t>
  </si>
  <si>
    <r>
      <t>8</t>
    </r>
    <r>
      <rPr>
        <sz val="10"/>
        <rFont val="ＭＳ Ｐゴシック"/>
        <family val="2"/>
      </rPr>
      <t>秒超え技</t>
    </r>
  </si>
  <si>
    <t>まっぷたつ</t>
  </si>
  <si>
    <t>乱れ突き</t>
  </si>
  <si>
    <t>コンボパンチ</t>
  </si>
  <si>
    <t>冥王剣</t>
  </si>
  <si>
    <r>
      <t>発動自爆ダメージ</t>
    </r>
    <r>
      <rPr>
        <sz val="10"/>
        <rFont val="Arial"/>
        <family val="2"/>
      </rPr>
      <t>20</t>
    </r>
  </si>
  <si>
    <t>キックコンボ</t>
  </si>
  <si>
    <t>ベスビオス，グレイシア，ブラッディＪ固有技</t>
  </si>
  <si>
    <t>Ｖの字斬り</t>
  </si>
  <si>
    <t>ブラッディＪ固有技</t>
  </si>
  <si>
    <t>ダッシュ斬り</t>
  </si>
  <si>
    <t>超ダッシュ斬り</t>
  </si>
  <si>
    <r>
      <t>ダッシュ斬り</t>
    </r>
    <r>
      <rPr>
        <sz val="10"/>
        <rFont val="Arial"/>
        <family val="2"/>
      </rPr>
      <t>30</t>
    </r>
    <r>
      <rPr>
        <sz val="10"/>
        <rFont val="ＭＳ Ｐゴシック"/>
        <family val="2"/>
      </rPr>
      <t>回使用</t>
    </r>
  </si>
  <si>
    <t>シールドタックル</t>
  </si>
  <si>
    <t>ジェノサイドやレジーナ等は修得不可</t>
  </si>
  <si>
    <t>風神剣</t>
  </si>
  <si>
    <t>かぶと割り</t>
  </si>
  <si>
    <t>吹き飛ばし系・固定位置移動</t>
  </si>
  <si>
    <t>雷神剣</t>
  </si>
  <si>
    <t>真・風神剣</t>
  </si>
  <si>
    <r>
      <t>風神剣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回使用，善悪度</t>
    </r>
    <r>
      <rPr>
        <sz val="10"/>
        <rFont val="Arial"/>
        <family val="2"/>
      </rPr>
      <t>+50</t>
    </r>
  </si>
  <si>
    <t>一刀投げ</t>
  </si>
  <si>
    <t>地走り</t>
  </si>
  <si>
    <t>レジーナ，ジェノサイド，ショーグン固有技</t>
  </si>
  <si>
    <t>アローヘッド</t>
  </si>
  <si>
    <t>クロー</t>
  </si>
  <si>
    <t>ストロードレイン</t>
  </si>
  <si>
    <r>
      <t>ライフドレイン</t>
    </r>
    <r>
      <rPr>
        <sz val="10"/>
        <rFont val="Arial"/>
        <family val="2"/>
      </rPr>
      <t>100%</t>
    </r>
  </si>
  <si>
    <t>テイルアタック</t>
  </si>
  <si>
    <t>Ｗテイルアタック</t>
  </si>
  <si>
    <r>
      <t>テイルアタック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回使用，善悪度</t>
    </r>
    <r>
      <rPr>
        <sz val="10"/>
        <rFont val="Arial"/>
        <family val="2"/>
      </rPr>
      <t>+50</t>
    </r>
  </si>
  <si>
    <t>テイルブレード</t>
  </si>
  <si>
    <t>プロテクトアロー固有技</t>
  </si>
  <si>
    <t>ズームパンチ</t>
  </si>
  <si>
    <t>ニードル</t>
  </si>
  <si>
    <t>３連ニードル</t>
  </si>
  <si>
    <r>
      <t>ニードル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</t>
    </r>
  </si>
  <si>
    <t>ニードルターン</t>
  </si>
  <si>
    <t>Ｗニードルターン</t>
  </si>
  <si>
    <r>
      <t>ニードルターン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</t>
    </r>
  </si>
  <si>
    <t>デスカッター</t>
  </si>
  <si>
    <t>セルケト固有技</t>
  </si>
  <si>
    <t>ハサミ</t>
  </si>
  <si>
    <t>ジャンプハンマー</t>
  </si>
  <si>
    <t>エア・ハンマー</t>
  </si>
  <si>
    <r>
      <t>ジャンプハンマー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</t>
    </r>
  </si>
  <si>
    <t>大旋風</t>
  </si>
  <si>
    <t>ファイナルボム</t>
  </si>
  <si>
    <t>プライヤロックス固有技</t>
  </si>
  <si>
    <t>地雷針</t>
  </si>
  <si>
    <t>怪光弾</t>
  </si>
  <si>
    <t>怪光連弾</t>
  </si>
  <si>
    <r>
      <t>怪光弾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</t>
    </r>
  </si>
  <si>
    <t>じごく車</t>
  </si>
  <si>
    <r>
      <t>善悪度</t>
    </r>
    <r>
      <rPr>
        <sz val="10"/>
        <rFont val="Arial"/>
        <family val="2"/>
      </rPr>
      <t>-30</t>
    </r>
  </si>
  <si>
    <t>レマクラスト固有技</t>
  </si>
  <si>
    <t>ライガー</t>
  </si>
  <si>
    <t>雷撃</t>
  </si>
  <si>
    <t>ワンツー</t>
  </si>
  <si>
    <t>超雷撃</t>
  </si>
  <si>
    <t>体当たり</t>
  </si>
  <si>
    <t>コンビネーション</t>
  </si>
  <si>
    <t>冷気弾</t>
  </si>
  <si>
    <t>突き刺し</t>
  </si>
  <si>
    <t>空中回転アタック</t>
  </si>
  <si>
    <r>
      <t>後ろから出せば距離</t>
    </r>
    <r>
      <rPr>
        <sz val="10"/>
        <rFont val="Arial"/>
        <family val="2"/>
      </rPr>
      <t>5</t>
    </r>
    <r>
      <rPr>
        <sz val="10"/>
        <rFont val="ＭＳ Ｐゴシック"/>
        <family val="2"/>
      </rPr>
      <t>逃げ可能</t>
    </r>
  </si>
  <si>
    <t>ブリザード</t>
  </si>
  <si>
    <t>吠え</t>
  </si>
  <si>
    <t>ホッパー</t>
  </si>
  <si>
    <t>フック</t>
  </si>
  <si>
    <t>ジャンプブロウ</t>
  </si>
  <si>
    <t>Ｗジャンプブロウ</t>
  </si>
  <si>
    <r>
      <t>ジャンプブロウ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</t>
    </r>
  </si>
  <si>
    <t>超ジャンプブロウ</t>
  </si>
  <si>
    <r>
      <t>Ｗジャンプブロウ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回使用，善悪度</t>
    </r>
    <r>
      <rPr>
        <sz val="10"/>
        <rFont val="Arial"/>
        <family val="2"/>
      </rPr>
      <t>+20</t>
    </r>
  </si>
  <si>
    <t>ホッパーロール</t>
  </si>
  <si>
    <t>超ホッパーロール</t>
  </si>
  <si>
    <r>
      <t>ホッパーロール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</t>
    </r>
  </si>
  <si>
    <t>ジャブ</t>
  </si>
  <si>
    <t>フリッカー</t>
  </si>
  <si>
    <t>外れてもハメ可能？</t>
  </si>
  <si>
    <t>ワガハイ固有技</t>
  </si>
  <si>
    <t>大フリッカー</t>
  </si>
  <si>
    <r>
      <t>フリッカー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</t>
    </r>
  </si>
  <si>
    <t>超フリッカー</t>
  </si>
  <si>
    <r>
      <t>大フリッカー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回使用，善悪度</t>
    </r>
    <r>
      <rPr>
        <sz val="10"/>
        <rFont val="Arial"/>
        <family val="2"/>
      </rPr>
      <t>-20</t>
    </r>
  </si>
  <si>
    <t>電撃</t>
  </si>
  <si>
    <t>キンダーホップ固有技（合体継承可）</t>
  </si>
  <si>
    <t>キンダーホップ固有技</t>
  </si>
  <si>
    <t>ハム</t>
  </si>
  <si>
    <t>正拳</t>
  </si>
  <si>
    <t>超正拳</t>
  </si>
  <si>
    <r>
      <t>正拳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</t>
    </r>
  </si>
  <si>
    <t>超ドラゴンパンチ</t>
  </si>
  <si>
    <r>
      <t>ドラゴンパンチ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</t>
    </r>
  </si>
  <si>
    <t>暗けい</t>
  </si>
  <si>
    <t>超暗けい</t>
  </si>
  <si>
    <r>
      <t>暗けい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</t>
    </r>
  </si>
  <si>
    <t>バックナックル</t>
  </si>
  <si>
    <t>超バックナックル</t>
  </si>
  <si>
    <r>
      <t>バックナックル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</t>
    </r>
  </si>
  <si>
    <t>レフトナックル</t>
  </si>
  <si>
    <t>超レフトナックル</t>
  </si>
  <si>
    <r>
      <t>レフトナックル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</t>
    </r>
  </si>
  <si>
    <t>まわしげり</t>
  </si>
  <si>
    <r>
      <t>ドラゴンパンチ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回使用（ハイキックじゃない）</t>
    </r>
  </si>
  <si>
    <t>大砲屁</t>
  </si>
  <si>
    <t>ドラゴンキック</t>
  </si>
  <si>
    <r>
      <t>まわしげり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回使用，善悪度</t>
    </r>
    <r>
      <rPr>
        <sz val="10"/>
        <rFont val="Arial"/>
        <family val="2"/>
      </rPr>
      <t>+20</t>
    </r>
  </si>
  <si>
    <t>おなら</t>
  </si>
  <si>
    <t>超砲屁</t>
  </si>
  <si>
    <t>バクー</t>
  </si>
  <si>
    <t>あとしまつ</t>
  </si>
  <si>
    <t>Ｗかみつき</t>
  </si>
  <si>
    <t>超かみつき</t>
  </si>
  <si>
    <r>
      <t>Ｗかみつき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</t>
    </r>
  </si>
  <si>
    <t>ベロビンタ</t>
  </si>
  <si>
    <t>ちょとつもうしん</t>
  </si>
  <si>
    <t>Ｗ吠え</t>
  </si>
  <si>
    <r>
      <t>吠え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</t>
    </r>
  </si>
  <si>
    <t>連続吠え</t>
  </si>
  <si>
    <r>
      <t>Ｗ吠え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</t>
    </r>
  </si>
  <si>
    <t>くしゃみ</t>
  </si>
  <si>
    <t>さかりうた</t>
  </si>
  <si>
    <t>すかしっぺ</t>
  </si>
  <si>
    <t>ふきとばし</t>
  </si>
  <si>
    <t>外れた場合移動無し</t>
  </si>
  <si>
    <t>さいみん</t>
  </si>
  <si>
    <t>うたたね</t>
  </si>
  <si>
    <r>
      <t>回復力</t>
    </r>
    <r>
      <rPr>
        <sz val="10"/>
        <rFont val="Arial"/>
        <family val="2"/>
      </rPr>
      <t>30</t>
    </r>
  </si>
  <si>
    <r>
      <t>善悪度</t>
    </r>
    <r>
      <rPr>
        <sz val="10"/>
        <rFont val="Arial"/>
        <family val="2"/>
      </rPr>
      <t>+30</t>
    </r>
  </si>
  <si>
    <t>ガリ</t>
  </si>
  <si>
    <t>ナックル</t>
  </si>
  <si>
    <t>火のカベ</t>
  </si>
  <si>
    <t>炎のカベ</t>
  </si>
  <si>
    <r>
      <t>火のカベ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</t>
    </r>
  </si>
  <si>
    <t>火炎のカベ</t>
  </si>
  <si>
    <r>
      <t>炎のカベ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</t>
    </r>
  </si>
  <si>
    <t>魔人ナックル</t>
  </si>
  <si>
    <t>羽化ツチノコボクサーに覚えさせ合体で継承</t>
  </si>
  <si>
    <t>プレス</t>
  </si>
  <si>
    <t>ハリケーン</t>
  </si>
  <si>
    <t>魔人ハリケーン</t>
  </si>
  <si>
    <t>技発動時に固定位置移動／吹き飛ばし系</t>
  </si>
  <si>
    <r>
      <t>ハリケーン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</t>
    </r>
  </si>
  <si>
    <t>ゴッドハリケーン</t>
  </si>
  <si>
    <r>
      <t>魔神ハリケーン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</t>
    </r>
  </si>
  <si>
    <t>ゴッドアタック</t>
  </si>
  <si>
    <t>ストレート</t>
  </si>
  <si>
    <t>魔人プレス</t>
  </si>
  <si>
    <r>
      <t>プレス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</t>
    </r>
  </si>
  <si>
    <t>レッドウィスプ</t>
  </si>
  <si>
    <t>ブルーウィスプ</t>
  </si>
  <si>
    <r>
      <t>善悪度</t>
    </r>
    <r>
      <rPr>
        <sz val="10"/>
        <rFont val="Arial"/>
        <family val="2"/>
      </rPr>
      <t>+50</t>
    </r>
  </si>
  <si>
    <t>スピンカッター</t>
  </si>
  <si>
    <t>ゴッドストライク</t>
  </si>
  <si>
    <r>
      <t>ゴッドアタック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回使用，善悪度</t>
    </r>
    <r>
      <rPr>
        <sz val="10"/>
        <rFont val="Arial"/>
        <family val="2"/>
      </rPr>
      <t>+20</t>
    </r>
  </si>
  <si>
    <t>雷</t>
  </si>
  <si>
    <t>ゴッドナックル</t>
  </si>
  <si>
    <r>
      <t>魔人ナックル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</t>
    </r>
  </si>
  <si>
    <t>ゴッドプレス</t>
  </si>
  <si>
    <r>
      <t>魔神プレス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</t>
    </r>
  </si>
  <si>
    <t>大スピンカッター</t>
  </si>
  <si>
    <r>
      <t>スピンカッター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</t>
    </r>
  </si>
  <si>
    <t>超スピンカッター</t>
  </si>
  <si>
    <r>
      <t>大スピンカッター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</t>
    </r>
  </si>
  <si>
    <t>ゴッドファイナル</t>
  </si>
  <si>
    <r>
      <t>ゴッドアタック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回使用，善悪度</t>
    </r>
    <r>
      <rPr>
        <sz val="10"/>
        <rFont val="Arial"/>
        <family val="2"/>
      </rPr>
      <t>-20</t>
    </r>
  </si>
  <si>
    <t>アーケロ</t>
  </si>
  <si>
    <t>刈爪</t>
  </si>
  <si>
    <t>２連刈爪</t>
  </si>
  <si>
    <r>
      <t>刈爪</t>
    </r>
    <r>
      <rPr>
        <sz val="10"/>
        <rFont val="Arial"/>
        <family val="2"/>
      </rPr>
      <t>30</t>
    </r>
    <r>
      <rPr>
        <sz val="10"/>
        <rFont val="ＭＳ Ｐゴシック"/>
        <family val="2"/>
      </rPr>
      <t>回使用</t>
    </r>
  </si>
  <si>
    <t>刺刈爪</t>
  </si>
  <si>
    <r>
      <t>２連刈爪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</t>
    </r>
  </si>
  <si>
    <t>仙煙草</t>
  </si>
  <si>
    <t>なめる</t>
  </si>
  <si>
    <t>ユズボウズ固有技</t>
  </si>
  <si>
    <t>ぺろりん</t>
  </si>
  <si>
    <t>サクラジイヤ固有技</t>
  </si>
  <si>
    <t>刺爪</t>
  </si>
  <si>
    <t>仙酔酒</t>
  </si>
  <si>
    <t>旋風爪</t>
  </si>
  <si>
    <t>大旋風爪</t>
  </si>
  <si>
    <r>
      <t>旋風爪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</t>
    </r>
  </si>
  <si>
    <t>超旋風爪</t>
  </si>
  <si>
    <r>
      <t>大旋風爪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回使用，善悪度</t>
    </r>
    <r>
      <rPr>
        <sz val="10"/>
        <rFont val="Arial"/>
        <family val="2"/>
      </rPr>
      <t>+20</t>
    </r>
  </si>
  <si>
    <t>仙酒火</t>
  </si>
  <si>
    <t>仙酒炎</t>
  </si>
  <si>
    <r>
      <t>仙酒火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回使用，善悪度</t>
    </r>
    <r>
      <rPr>
        <sz val="10"/>
        <rFont val="Arial"/>
        <family val="2"/>
      </rPr>
      <t>-30</t>
    </r>
  </si>
  <si>
    <t>竜巻爪</t>
  </si>
  <si>
    <t>飛爪</t>
  </si>
  <si>
    <t>超飛爪</t>
  </si>
  <si>
    <r>
      <t>飛爪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</t>
    </r>
  </si>
  <si>
    <t>跳爪</t>
  </si>
  <si>
    <t>大跳爪</t>
  </si>
  <si>
    <r>
      <t>跳爪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</t>
    </r>
  </si>
  <si>
    <t>超跳爪</t>
  </si>
  <si>
    <r>
      <t>大跳爪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</t>
    </r>
  </si>
  <si>
    <t>仙酒飲</t>
  </si>
  <si>
    <r>
      <t>回復力</t>
    </r>
    <r>
      <rPr>
        <sz val="10"/>
        <rFont val="Arial"/>
        <family val="2"/>
      </rPr>
      <t>50</t>
    </r>
  </si>
  <si>
    <t>ツンドラ固有技</t>
  </si>
  <si>
    <t>グジラ</t>
  </si>
  <si>
    <t>はら</t>
  </si>
  <si>
    <t>頭突き</t>
  </si>
  <si>
    <t>つきあげ</t>
  </si>
  <si>
    <t>ボディープレス</t>
  </si>
  <si>
    <t>ウェーブプレス</t>
  </si>
  <si>
    <r>
      <t>ボディープレス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</t>
    </r>
  </si>
  <si>
    <t>しゃぼんアタック</t>
  </si>
  <si>
    <t>突進つきあげ</t>
  </si>
  <si>
    <r>
      <t>突進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</t>
    </r>
  </si>
  <si>
    <t>ぐるぐるプレス</t>
  </si>
  <si>
    <r>
      <t>10</t>
    </r>
    <r>
      <rPr>
        <sz val="10"/>
        <rFont val="ＭＳ Ｐゴシック"/>
        <family val="2"/>
      </rPr>
      <t>秒超え技（全技中最長）</t>
    </r>
  </si>
  <si>
    <t>大津波</t>
  </si>
  <si>
    <t>バジャール</t>
  </si>
  <si>
    <r>
      <t>ストレート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</t>
    </r>
  </si>
  <si>
    <t>左ジャブ</t>
  </si>
  <si>
    <t>右ジャブ</t>
  </si>
  <si>
    <t>１・２フック</t>
  </si>
  <si>
    <t>実質修得不可</t>
  </si>
  <si>
    <r>
      <t>右ジャブ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</t>
    </r>
  </si>
  <si>
    <t>１・２スマッシュ</t>
  </si>
  <si>
    <r>
      <t>スマッシュ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</t>
    </r>
  </si>
  <si>
    <t>コンボフック</t>
  </si>
  <si>
    <r>
      <t>１・２フック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回使用，善悪度</t>
    </r>
    <r>
      <rPr>
        <sz val="10"/>
        <rFont val="Arial"/>
        <family val="2"/>
      </rPr>
      <t>+20</t>
    </r>
  </si>
  <si>
    <t>ターンストレート</t>
  </si>
  <si>
    <t>コンボスマッシュ</t>
  </si>
  <si>
    <r>
      <t>１・２スマッシュ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回使用，善悪度</t>
    </r>
    <r>
      <rPr>
        <sz val="10"/>
        <rFont val="Arial"/>
        <family val="2"/>
      </rPr>
      <t>+20</t>
    </r>
  </si>
  <si>
    <t>パロストレート</t>
  </si>
  <si>
    <t>魔法つぼ</t>
  </si>
  <si>
    <t>大魔法つぼ</t>
  </si>
  <si>
    <r>
      <t>ガッツドレイン</t>
    </r>
    <r>
      <rPr>
        <sz val="10"/>
        <rFont val="Arial"/>
        <family val="2"/>
      </rPr>
      <t>100%</t>
    </r>
  </si>
  <si>
    <r>
      <t>魔法つぼ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回使用，善悪度</t>
    </r>
    <r>
      <rPr>
        <sz val="10"/>
        <rFont val="Arial"/>
        <family val="2"/>
      </rPr>
      <t>-40</t>
    </r>
  </si>
  <si>
    <t>超魔法つぼ</t>
  </si>
  <si>
    <r>
      <t>大魔法つぼ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回使用，善悪度</t>
    </r>
    <r>
      <rPr>
        <sz val="10"/>
        <rFont val="Arial"/>
        <family val="2"/>
      </rPr>
      <t>-60</t>
    </r>
  </si>
  <si>
    <t>怪光線</t>
  </si>
  <si>
    <t>ニャー</t>
  </si>
  <si>
    <t>ポッコ</t>
  </si>
  <si>
    <t>ごっちん</t>
  </si>
  <si>
    <t>ごっちゃん</t>
  </si>
  <si>
    <r>
      <t>ごっちん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</t>
    </r>
  </si>
  <si>
    <t>ポッキ</t>
  </si>
  <si>
    <t>ツっかき</t>
  </si>
  <si>
    <t>ツっつき</t>
  </si>
  <si>
    <t>ボンバ</t>
  </si>
  <si>
    <t>ぺったん</t>
  </si>
  <si>
    <t>ポカポカ</t>
  </si>
  <si>
    <t>ポカポカポン</t>
  </si>
  <si>
    <r>
      <t>ポカポカ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</t>
    </r>
  </si>
  <si>
    <t>ぐるぐる</t>
  </si>
  <si>
    <t>ぐるぐるぐー</t>
  </si>
  <si>
    <r>
      <t>ぐるぐる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</t>
    </r>
  </si>
  <si>
    <t>ぐるぐるＺ</t>
  </si>
  <si>
    <r>
      <t>くるぐるぐー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</t>
    </r>
  </si>
  <si>
    <t>ニャーにゃー</t>
  </si>
  <si>
    <t>ニャンニャンにゃ</t>
  </si>
  <si>
    <t>外れた場合移動無し／吹き飛ばし系</t>
  </si>
  <si>
    <r>
      <t>ニャーにゃー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</t>
    </r>
  </si>
  <si>
    <t>ニャーニャにゃー</t>
  </si>
  <si>
    <r>
      <t>ニャンニャンにゃ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</t>
    </r>
  </si>
  <si>
    <t>メーム</t>
  </si>
  <si>
    <t>メーマ</t>
  </si>
  <si>
    <t>吹き飛ばし系（かなり吹っ飛ぶ）</t>
  </si>
  <si>
    <r>
      <t>メーム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</t>
    </r>
  </si>
  <si>
    <t>ヒノトリ</t>
  </si>
  <si>
    <t>くちばし</t>
  </si>
  <si>
    <t>かぎつめ</t>
  </si>
  <si>
    <t>６連くちばし</t>
  </si>
  <si>
    <t>火炎砲</t>
  </si>
  <si>
    <t>火炎連砲</t>
  </si>
  <si>
    <t>?</t>
  </si>
  <si>
    <t>修得不可</t>
  </si>
  <si>
    <t>炎ハリケーン</t>
  </si>
  <si>
    <t>炎タイフーン</t>
  </si>
  <si>
    <r>
      <t>炎ハリケーン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回使用，善悪度</t>
    </r>
    <r>
      <rPr>
        <sz val="10"/>
        <rFont val="Arial"/>
        <family val="2"/>
      </rPr>
      <t>+20</t>
    </r>
  </si>
  <si>
    <t>フレイムビーム</t>
  </si>
  <si>
    <t>ファイアリバー</t>
  </si>
  <si>
    <t>ファイアウェーブ</t>
  </si>
  <si>
    <r>
      <t>ファイアリバー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</t>
    </r>
  </si>
  <si>
    <t>ゴースト</t>
  </si>
  <si>
    <t>ピコピコハンマー</t>
  </si>
  <si>
    <r>
      <t>大パンチ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</t>
    </r>
  </si>
  <si>
    <t>ソウルビーム</t>
  </si>
  <si>
    <t>びっくり</t>
  </si>
  <si>
    <t>びっくりドクロ</t>
  </si>
  <si>
    <r>
      <t>びっくり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</t>
    </r>
  </si>
  <si>
    <t>ドクロビーム</t>
  </si>
  <si>
    <r>
      <t>ソウルビーム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</t>
    </r>
  </si>
  <si>
    <t>ハトのおとしもの</t>
  </si>
  <si>
    <t>大きなおとしもの</t>
  </si>
  <si>
    <r>
      <t>ハトのおとしもの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</t>
    </r>
  </si>
  <si>
    <t>カード</t>
  </si>
  <si>
    <t>連続カード</t>
  </si>
  <si>
    <r>
      <t>カード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</t>
    </r>
  </si>
  <si>
    <t>メタルナー</t>
  </si>
  <si>
    <t>左掌</t>
  </si>
  <si>
    <t>テツざんこう</t>
  </si>
  <si>
    <t>右掌</t>
  </si>
  <si>
    <t>ポン拳</t>
  </si>
  <si>
    <t>右たん脚</t>
  </si>
  <si>
    <t>連たん脚</t>
  </si>
  <si>
    <r>
      <t>右たん脚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</t>
    </r>
  </si>
  <si>
    <t>宙ポン拳</t>
  </si>
  <si>
    <r>
      <t>ポン拳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</t>
    </r>
  </si>
  <si>
    <t>ちょうちゅう</t>
  </si>
  <si>
    <t>こうはざん</t>
  </si>
  <si>
    <t>メタビーム</t>
  </si>
  <si>
    <t>宙打掌</t>
  </si>
  <si>
    <t>大極変化</t>
  </si>
  <si>
    <t>スエゾー</t>
  </si>
  <si>
    <t>キッス</t>
  </si>
  <si>
    <t>ツバはき</t>
  </si>
  <si>
    <t>食う</t>
  </si>
  <si>
    <t>テレポート</t>
  </si>
  <si>
    <t>サイコキネシス</t>
  </si>
  <si>
    <t>テレパシー</t>
  </si>
  <si>
    <t>熱視線</t>
  </si>
  <si>
    <t>歌う</t>
  </si>
  <si>
    <t>ジール</t>
  </si>
  <si>
    <t>おうふくビンタ</t>
  </si>
  <si>
    <t>アイスタワー</t>
  </si>
  <si>
    <t>ハンドプレス</t>
  </si>
  <si>
    <t>ジャブストレート</t>
  </si>
  <si>
    <t>アッパーキャノン</t>
  </si>
  <si>
    <t>スーパービンタ</t>
  </si>
  <si>
    <t>アイスビーム</t>
  </si>
  <si>
    <t>アイスウェーブ</t>
  </si>
  <si>
    <t>だだっこパンチ</t>
  </si>
  <si>
    <t>アイスダンス</t>
  </si>
  <si>
    <r>
      <t>吹き飛ばし系（かなり吹っ飛ぶ）／</t>
    </r>
    <r>
      <rPr>
        <sz val="10"/>
        <rFont val="Arial"/>
        <family val="2"/>
      </rPr>
      <t>8</t>
    </r>
    <r>
      <rPr>
        <sz val="10"/>
        <rFont val="ＭＳ Ｐゴシック"/>
        <family val="2"/>
      </rPr>
      <t>秒超え</t>
    </r>
  </si>
  <si>
    <r>
      <t>アッパーキャノン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</t>
    </r>
  </si>
  <si>
    <t>アイスメテオ</t>
  </si>
  <si>
    <t>吹雪</t>
  </si>
  <si>
    <t>モッチー</t>
  </si>
  <si>
    <t>もんた</t>
  </si>
  <si>
    <t>ガッチョ</t>
  </si>
  <si>
    <t>ガッチャー</t>
  </si>
  <si>
    <r>
      <t>ガッチョ</t>
    </r>
    <r>
      <rPr>
        <sz val="10"/>
        <rFont val="Arial"/>
        <family val="2"/>
      </rPr>
      <t>30</t>
    </r>
    <r>
      <rPr>
        <sz val="10"/>
        <rFont val="ＭＳ Ｐゴシック"/>
        <family val="2"/>
      </rPr>
      <t>回使用</t>
    </r>
    <r>
      <rPr>
        <sz val="10"/>
        <rFont val="Arial"/>
        <family val="2"/>
      </rPr>
      <t>(50</t>
    </r>
    <r>
      <rPr>
        <sz val="10"/>
        <rFont val="ＭＳ Ｐゴシック"/>
        <family val="2"/>
      </rPr>
      <t>回</t>
    </r>
    <r>
      <rPr>
        <sz val="10"/>
        <rFont val="Arial"/>
        <family val="2"/>
      </rPr>
      <t>?)</t>
    </r>
  </si>
  <si>
    <t>超ガッチョ</t>
  </si>
  <si>
    <r>
      <t>ガッチャー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</t>
    </r>
  </si>
  <si>
    <t>もちき</t>
  </si>
  <si>
    <t>もっちゃん</t>
  </si>
  <si>
    <t>もっさん</t>
  </si>
  <si>
    <r>
      <t>もっちゃん</t>
    </r>
    <r>
      <rPr>
        <sz val="10"/>
        <rFont val="Arial"/>
        <family val="2"/>
      </rPr>
      <t>30</t>
    </r>
    <r>
      <rPr>
        <sz val="10"/>
        <rFont val="ＭＳ Ｐゴシック"/>
        <family val="2"/>
      </rPr>
      <t>回使用</t>
    </r>
    <r>
      <rPr>
        <sz val="10"/>
        <rFont val="Arial"/>
        <family val="2"/>
      </rPr>
      <t>(50</t>
    </r>
    <r>
      <rPr>
        <sz val="10"/>
        <rFont val="ＭＳ Ｐゴシック"/>
        <family val="2"/>
      </rPr>
      <t>回</t>
    </r>
    <r>
      <rPr>
        <sz val="10"/>
        <rFont val="Arial"/>
        <family val="2"/>
      </rPr>
      <t>?)</t>
    </r>
  </si>
  <si>
    <t>もっさま</t>
  </si>
  <si>
    <r>
      <t>もっさん</t>
    </r>
    <r>
      <rPr>
        <sz val="10"/>
        <rFont val="Arial"/>
        <family val="2"/>
      </rPr>
      <t>30</t>
    </r>
    <r>
      <rPr>
        <sz val="10"/>
        <rFont val="ＭＳ Ｐゴシック"/>
        <family val="2"/>
      </rPr>
      <t>回使用</t>
    </r>
    <r>
      <rPr>
        <sz val="10"/>
        <rFont val="Arial"/>
        <family val="2"/>
      </rPr>
      <t>(50</t>
    </r>
    <r>
      <rPr>
        <sz val="10"/>
        <rFont val="ＭＳ Ｐゴシック"/>
        <family val="2"/>
      </rPr>
      <t>回</t>
    </r>
    <r>
      <rPr>
        <sz val="10"/>
        <rFont val="Arial"/>
        <family val="2"/>
      </rPr>
      <t>?)</t>
    </r>
  </si>
  <si>
    <t>ローリンモッチ</t>
  </si>
  <si>
    <t>超ローリンモッチ</t>
  </si>
  <si>
    <r>
      <t>ローリンモッチ</t>
    </r>
    <r>
      <rPr>
        <sz val="10"/>
        <rFont val="Arial"/>
        <family val="2"/>
      </rPr>
      <t>30</t>
    </r>
    <r>
      <rPr>
        <sz val="10"/>
        <rFont val="ＭＳ Ｐゴシック"/>
        <family val="2"/>
      </rPr>
      <t>回使用</t>
    </r>
    <r>
      <rPr>
        <sz val="10"/>
        <rFont val="Arial"/>
        <family val="2"/>
      </rPr>
      <t>(50</t>
    </r>
    <r>
      <rPr>
        <sz val="10"/>
        <rFont val="ＭＳ Ｐゴシック"/>
        <family val="2"/>
      </rPr>
      <t>回</t>
    </r>
    <r>
      <rPr>
        <sz val="10"/>
        <rFont val="Arial"/>
        <family val="2"/>
      </rPr>
      <t>?)</t>
    </r>
  </si>
  <si>
    <t>さくら吹雪</t>
  </si>
  <si>
    <t>八重ざくら</t>
  </si>
  <si>
    <r>
      <t>回復力</t>
    </r>
    <r>
      <rPr>
        <sz val="10"/>
        <rFont val="Arial"/>
        <family val="2"/>
      </rPr>
      <t>A</t>
    </r>
    <r>
      <rPr>
        <sz val="10"/>
        <rFont val="ＭＳ Ｐゴシック"/>
        <family val="2"/>
      </rPr>
      <t>，さくら吹雪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回使用，善悪度</t>
    </r>
    <r>
      <rPr>
        <sz val="10"/>
        <rFont val="Arial"/>
        <family val="2"/>
      </rPr>
      <t>+50</t>
    </r>
  </si>
  <si>
    <t>乱れさくら</t>
  </si>
  <si>
    <r>
      <t>ライフドレイン</t>
    </r>
    <r>
      <rPr>
        <sz val="10"/>
        <rFont val="Arial"/>
        <family val="2"/>
      </rPr>
      <t>50%</t>
    </r>
    <r>
      <rPr>
        <sz val="10"/>
        <rFont val="ＭＳ Ｐゴシック"/>
        <family val="2"/>
      </rPr>
      <t>・外れた場合移動無し</t>
    </r>
  </si>
  <si>
    <r>
      <t>さくら吹雪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回使用，善悪度</t>
    </r>
    <r>
      <rPr>
        <sz val="10"/>
        <rFont val="Arial"/>
        <family val="2"/>
      </rPr>
      <t>-50</t>
    </r>
  </si>
  <si>
    <t>モッチ砲</t>
  </si>
  <si>
    <t>大モッチ砲</t>
  </si>
  <si>
    <r>
      <t>モッチ砲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</t>
    </r>
  </si>
  <si>
    <t>超モッチ砲</t>
  </si>
  <si>
    <r>
      <t>大モッチ砲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回使用，善悪度</t>
    </r>
    <r>
      <rPr>
        <sz val="10"/>
        <rFont val="Arial"/>
        <family val="2"/>
      </rPr>
      <t>+20</t>
    </r>
  </si>
  <si>
    <t>ミタラシ固有技</t>
  </si>
  <si>
    <t>ローリン</t>
  </si>
  <si>
    <t>ローリンローリン</t>
  </si>
  <si>
    <r>
      <t>ローリン</t>
    </r>
    <r>
      <rPr>
        <sz val="10"/>
        <rFont val="Arial"/>
        <family val="2"/>
      </rPr>
      <t>20</t>
    </r>
    <r>
      <rPr>
        <sz val="10"/>
        <rFont val="ＭＳ Ｐゴシック"/>
        <family val="2"/>
      </rPr>
      <t>回使用</t>
    </r>
    <r>
      <rPr>
        <sz val="10"/>
        <rFont val="Arial"/>
        <family val="2"/>
      </rPr>
      <t>(50</t>
    </r>
    <r>
      <rPr>
        <sz val="10"/>
        <rFont val="ＭＳ Ｐゴシック"/>
        <family val="2"/>
      </rPr>
      <t>回</t>
    </r>
    <r>
      <rPr>
        <sz val="10"/>
        <rFont val="Arial"/>
        <family val="2"/>
      </rPr>
      <t>?)</t>
    </r>
  </si>
  <si>
    <t>ジョーカー</t>
  </si>
  <si>
    <t>デスパンチ</t>
  </si>
  <si>
    <t>デススラッシュ</t>
  </si>
  <si>
    <t>デスナックル</t>
  </si>
  <si>
    <t>デスエナジー</t>
  </si>
  <si>
    <t>ネンドロ</t>
  </si>
  <si>
    <t>闘魂張り手</t>
  </si>
  <si>
    <r>
      <t>距離</t>
    </r>
    <r>
      <rPr>
        <sz val="10"/>
        <rFont val="Arial"/>
        <family val="2"/>
      </rPr>
      <t>2</t>
    </r>
    <r>
      <rPr>
        <sz val="10"/>
        <rFont val="ＭＳ Ｐゴシック"/>
        <family val="2"/>
      </rPr>
      <t>へ移動</t>
    </r>
  </si>
  <si>
    <t>ようかい液</t>
  </si>
  <si>
    <r>
      <t>善悪度</t>
    </r>
    <r>
      <rPr>
        <sz val="10"/>
        <rFont val="Arial"/>
        <family val="2"/>
      </rPr>
      <t>-20(-50?)</t>
    </r>
  </si>
  <si>
    <t>ひゃっかん落とし</t>
  </si>
  <si>
    <t>フジヤマ落とし</t>
  </si>
  <si>
    <t>サムライキック</t>
  </si>
  <si>
    <t>逆水平チョップ</t>
  </si>
  <si>
    <t>ローリング逆水平</t>
  </si>
  <si>
    <r>
      <t>逆水平チョップ</t>
    </r>
    <r>
      <rPr>
        <sz val="10"/>
        <rFont val="Arial"/>
        <family val="2"/>
      </rPr>
      <t>30</t>
    </r>
    <r>
      <rPr>
        <sz val="10"/>
        <rFont val="ＭＳ Ｐゴシック"/>
        <family val="2"/>
      </rPr>
      <t>回使用</t>
    </r>
  </si>
  <si>
    <t>パワースタンプ</t>
  </si>
  <si>
    <t>ドラゴンナックル</t>
  </si>
  <si>
    <r>
      <t>バックナックル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回使用，善悪度</t>
    </r>
    <r>
      <rPr>
        <sz val="10"/>
        <rFont val="Arial"/>
        <family val="2"/>
      </rPr>
      <t>+20</t>
    </r>
  </si>
  <si>
    <t>めいどのみやげ</t>
  </si>
  <si>
    <r>
      <t>サムライキック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回使用，善悪度</t>
    </r>
    <r>
      <rPr>
        <sz val="10"/>
        <rFont val="Arial"/>
        <family val="2"/>
      </rPr>
      <t>-20(-30?)</t>
    </r>
  </si>
  <si>
    <t>マッハパンチ</t>
  </si>
  <si>
    <t>ネンドサイクロン</t>
  </si>
  <si>
    <t>投げキッス</t>
  </si>
  <si>
    <t>つば</t>
  </si>
  <si>
    <t>ネンドロスカイ</t>
  </si>
  <si>
    <t>ゲル</t>
  </si>
  <si>
    <t>くし刺し</t>
  </si>
  <si>
    <r>
      <t>突き刺し</t>
    </r>
    <r>
      <rPr>
        <sz val="10"/>
        <rFont val="Arial"/>
        <family val="2"/>
      </rPr>
      <t>30</t>
    </r>
    <r>
      <rPr>
        <sz val="10"/>
        <rFont val="ＭＳ Ｐゴシック"/>
        <family val="2"/>
      </rPr>
      <t>回使用</t>
    </r>
  </si>
  <si>
    <t>ゲルフーセン</t>
  </si>
  <si>
    <t>エナジードレイン</t>
  </si>
  <si>
    <t>ムチ</t>
  </si>
  <si>
    <t>連続ムチ</t>
  </si>
  <si>
    <r>
      <t>ムチ</t>
    </r>
    <r>
      <rPr>
        <sz val="10"/>
        <rFont val="Arial"/>
        <family val="2"/>
      </rPr>
      <t>30</t>
    </r>
    <r>
      <rPr>
        <sz val="10"/>
        <rFont val="ＭＳ Ｐゴシック"/>
        <family val="2"/>
      </rPr>
      <t>回使用</t>
    </r>
  </si>
  <si>
    <t>ゲルプレス</t>
  </si>
  <si>
    <t>Ｇ・キューブ</t>
  </si>
  <si>
    <t>Ｇ・キューブ２</t>
  </si>
  <si>
    <r>
      <t>Ｇキューブ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</t>
    </r>
  </si>
  <si>
    <t>コマスパイク</t>
  </si>
  <si>
    <r>
      <t>コマアタック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</t>
    </r>
  </si>
  <si>
    <t>ハエタタキ</t>
  </si>
  <si>
    <t>ハエスパイク</t>
  </si>
  <si>
    <r>
      <t>ハエタタキ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</t>
    </r>
  </si>
  <si>
    <t>パラボラビーム</t>
  </si>
  <si>
    <t>超パラボラビーム</t>
  </si>
  <si>
    <r>
      <t>パラボラビーム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</t>
    </r>
  </si>
  <si>
    <t>大砲</t>
  </si>
  <si>
    <t>要力150，賢さ400</t>
  </si>
  <si>
    <t>パチンコ</t>
  </si>
  <si>
    <t>ピラミッドパワー</t>
  </si>
  <si>
    <r>
      <t>回復力</t>
    </r>
    <r>
      <rPr>
        <sz val="10"/>
        <rFont val="Arial"/>
        <family val="2"/>
      </rPr>
      <t>S</t>
    </r>
    <r>
      <rPr>
        <sz val="10"/>
        <rFont val="ＭＳ Ｐゴシック"/>
        <family val="2"/>
      </rPr>
      <t>，善悪度</t>
    </r>
    <r>
      <rPr>
        <sz val="10"/>
        <rFont val="Arial"/>
        <family val="2"/>
      </rPr>
      <t>+50</t>
    </r>
  </si>
  <si>
    <t>ガトリング</t>
  </si>
  <si>
    <t>ゲルコプター</t>
  </si>
  <si>
    <r>
      <t>丈夫さ</t>
    </r>
    <r>
      <rPr>
        <sz val="10"/>
        <rFont val="Arial"/>
        <family val="2"/>
      </rPr>
      <t>400</t>
    </r>
  </si>
  <si>
    <t>ウンディーネ</t>
  </si>
  <si>
    <t>アイスブレード</t>
  </si>
  <si>
    <t>超アイスブレード</t>
  </si>
  <si>
    <r>
      <t>アイスブレード</t>
    </r>
    <r>
      <rPr>
        <sz val="10"/>
        <rFont val="Arial"/>
        <family val="2"/>
      </rPr>
      <t>30</t>
    </r>
    <r>
      <rPr>
        <sz val="10"/>
        <rFont val="ＭＳ Ｐゴシック"/>
        <family val="2"/>
      </rPr>
      <t>回使用</t>
    </r>
  </si>
  <si>
    <t>ドルフィンブロー</t>
  </si>
  <si>
    <t>スプラッシュ</t>
  </si>
  <si>
    <t>アクアウィップ</t>
  </si>
  <si>
    <t>超アクアウィップ</t>
  </si>
  <si>
    <r>
      <t>アクアウィップ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回使用，善悪度</t>
    </r>
    <r>
      <rPr>
        <sz val="10"/>
        <rFont val="Arial"/>
        <family val="2"/>
      </rPr>
      <t>-30</t>
    </r>
  </si>
  <si>
    <t>アイスクラウド</t>
  </si>
  <si>
    <t>アロー</t>
  </si>
  <si>
    <t>アクアウェイブ</t>
  </si>
  <si>
    <t>超アクアウェイブ</t>
  </si>
  <si>
    <r>
      <t>アクアウェイブ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</t>
    </r>
  </si>
  <si>
    <t>アイスコフィン</t>
  </si>
  <si>
    <t>アイスアロー</t>
  </si>
  <si>
    <r>
      <t>アロー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回使用，善悪度</t>
    </r>
    <r>
      <rPr>
        <sz val="10"/>
        <rFont val="Arial"/>
        <family val="2"/>
      </rPr>
      <t>+30</t>
    </r>
  </si>
  <si>
    <t>アイスストーム</t>
  </si>
  <si>
    <t>アクアブラスト</t>
  </si>
  <si>
    <t>クリスタルアロー</t>
  </si>
  <si>
    <r>
      <t>アイスアロー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回使用，善悪度</t>
    </r>
    <r>
      <rPr>
        <sz val="10"/>
        <rFont val="Arial"/>
        <family val="2"/>
      </rPr>
      <t>+50</t>
    </r>
  </si>
  <si>
    <t>クリスタルレイン</t>
  </si>
  <si>
    <t>超アイスストーム</t>
  </si>
  <si>
    <r>
      <t>アイスストーム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</t>
    </r>
  </si>
  <si>
    <t>ヒーリングジェル</t>
  </si>
  <si>
    <r>
      <t>回復力</t>
    </r>
    <r>
      <rPr>
        <sz val="10"/>
        <rFont val="Arial"/>
        <family val="2"/>
      </rPr>
      <t>B</t>
    </r>
    <r>
      <rPr>
        <sz val="10"/>
        <rFont val="ＭＳ Ｐゴシック"/>
        <family val="2"/>
      </rPr>
      <t>，善悪度</t>
    </r>
    <r>
      <rPr>
        <sz val="10"/>
        <rFont val="Arial"/>
        <family val="2"/>
      </rPr>
      <t>+50</t>
    </r>
  </si>
  <si>
    <t>アクアゲイザー</t>
  </si>
  <si>
    <t>超アクアブラスト</t>
  </si>
  <si>
    <r>
      <t>アクアブラスト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</t>
    </r>
  </si>
  <si>
    <t>ナイトン</t>
  </si>
  <si>
    <t>ナイトウィップ</t>
  </si>
  <si>
    <t>ナイトニードル</t>
  </si>
  <si>
    <t>大ナイトニードル</t>
  </si>
  <si>
    <r>
      <t>ナイトニードル</t>
    </r>
    <r>
      <rPr>
        <sz val="10"/>
        <rFont val="Arial"/>
        <family val="2"/>
      </rPr>
      <t>30</t>
    </r>
    <r>
      <rPr>
        <sz val="10"/>
        <rFont val="ＭＳ Ｐゴシック"/>
        <family val="2"/>
      </rPr>
      <t>回使用</t>
    </r>
  </si>
  <si>
    <t>超ナイトニードル</t>
  </si>
  <si>
    <r>
      <t>大ナイトニードル</t>
    </r>
    <r>
      <rPr>
        <sz val="10"/>
        <rFont val="Arial"/>
        <family val="2"/>
      </rPr>
      <t>30</t>
    </r>
    <r>
      <rPr>
        <sz val="10"/>
        <rFont val="ＭＳ Ｐゴシック"/>
        <family val="2"/>
      </rPr>
      <t>回使用</t>
    </r>
  </si>
  <si>
    <t>ナイトウェーブ</t>
  </si>
  <si>
    <t>大ナイトウェーブ</t>
  </si>
  <si>
    <r>
      <t>ナイトウェーブ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</t>
    </r>
  </si>
  <si>
    <t>超ナイトウェーブ</t>
  </si>
  <si>
    <r>
      <t>大ナイトウェーブ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</t>
    </r>
  </si>
  <si>
    <t>ナイトスネーク</t>
  </si>
  <si>
    <t>大ナイトスネーク</t>
  </si>
  <si>
    <r>
      <t>ナイトスネーク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</t>
    </r>
  </si>
  <si>
    <t>超ナイトスネーク</t>
  </si>
  <si>
    <r>
      <t>大ナイトスネーク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回使用，善悪度</t>
    </r>
    <r>
      <rPr>
        <sz val="10"/>
        <rFont val="Arial"/>
        <family val="2"/>
      </rPr>
      <t>+20</t>
    </r>
  </si>
  <si>
    <t>ナイトニング</t>
  </si>
  <si>
    <t>大ナイトニング</t>
  </si>
  <si>
    <r>
      <t>ナイトニング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</t>
    </r>
  </si>
  <si>
    <t>超ナイトニング</t>
  </si>
  <si>
    <r>
      <t>大ナイトニング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</t>
    </r>
  </si>
  <si>
    <t>オクトパスナイト</t>
  </si>
  <si>
    <t>ローリンナイト</t>
  </si>
  <si>
    <t>大ローリンナイト</t>
  </si>
  <si>
    <r>
      <t>ローリンナイト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</t>
    </r>
  </si>
  <si>
    <t>超ローリンナイト</t>
  </si>
  <si>
    <r>
      <t>大ローリンナイト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</t>
    </r>
  </si>
  <si>
    <t>モック</t>
  </si>
  <si>
    <t>ヘッドバット</t>
  </si>
  <si>
    <t>リーフショット</t>
  </si>
  <si>
    <t>リーフガン</t>
  </si>
  <si>
    <t>リーフマシンガン</t>
  </si>
  <si>
    <r>
      <t>リーフガン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</t>
    </r>
  </si>
  <si>
    <t>ポイズンニードル</t>
  </si>
  <si>
    <t>ポイズンアロー</t>
  </si>
  <si>
    <t>リーフドレイン</t>
  </si>
  <si>
    <r>
      <t>ライフドレイン</t>
    </r>
    <r>
      <rPr>
        <sz val="10"/>
        <rFont val="Arial"/>
        <family val="2"/>
      </rPr>
      <t>100%</t>
    </r>
    <r>
      <rPr>
        <sz val="10"/>
        <rFont val="ＭＳ Ｐゴシック"/>
        <family val="2"/>
      </rPr>
      <t>／ガッツドレイン</t>
    </r>
    <r>
      <rPr>
        <sz val="10"/>
        <rFont val="Arial"/>
        <family val="2"/>
      </rPr>
      <t>50%</t>
    </r>
  </si>
  <si>
    <t>トルネード</t>
  </si>
  <si>
    <t>Ｗトルネード</t>
  </si>
  <si>
    <r>
      <t>トルネード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</t>
    </r>
  </si>
  <si>
    <t>ダックン</t>
  </si>
  <si>
    <t>ビタビタビンタ</t>
  </si>
  <si>
    <r>
      <t>吹き飛ばし系／自爆ダメージ</t>
    </r>
    <r>
      <rPr>
        <sz val="10"/>
        <rFont val="Arial"/>
        <family val="2"/>
      </rPr>
      <t>60</t>
    </r>
  </si>
  <si>
    <t>ボンバヘッド</t>
  </si>
  <si>
    <t>パラダンス</t>
  </si>
  <si>
    <t>ビックリバコ</t>
  </si>
  <si>
    <t>ドリブルシュート</t>
  </si>
  <si>
    <r>
      <t>ドリブルアタック</t>
    </r>
    <r>
      <rPr>
        <sz val="10"/>
        <rFont val="Arial"/>
        <family val="2"/>
      </rPr>
      <t>30</t>
    </r>
    <r>
      <rPr>
        <sz val="10"/>
        <rFont val="ＭＳ Ｐゴシック"/>
        <family val="2"/>
      </rPr>
      <t>回使用</t>
    </r>
  </si>
  <si>
    <t>ドリブルダンク</t>
  </si>
  <si>
    <r>
      <t>ドリブルシュート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</t>
    </r>
  </si>
  <si>
    <t>ドリブルアタック</t>
  </si>
  <si>
    <t>アイビーム</t>
  </si>
  <si>
    <t>アイビーム連射</t>
  </si>
  <si>
    <r>
      <t>アイビーム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</t>
    </r>
  </si>
  <si>
    <t>超アイビーム</t>
  </si>
  <si>
    <r>
      <t>アイビーム連射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回使用，善悪度</t>
    </r>
    <r>
      <rPr>
        <sz val="10"/>
        <rFont val="Arial"/>
        <family val="2"/>
      </rPr>
      <t>+20</t>
    </r>
  </si>
  <si>
    <t>くうばく</t>
  </si>
  <si>
    <t>ブーメラン</t>
  </si>
  <si>
    <t>ダックミサイル</t>
  </si>
  <si>
    <t>発動時に前へ移動</t>
  </si>
  <si>
    <t>Ｗダックミサイル</t>
  </si>
  <si>
    <r>
      <t>ダックミサイル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回使用，善悪度</t>
    </r>
    <r>
      <rPr>
        <sz val="10"/>
        <rFont val="Arial"/>
        <family val="2"/>
      </rPr>
      <t>+20</t>
    </r>
  </si>
  <si>
    <t>超ダックミサイル</t>
  </si>
  <si>
    <r>
      <t>ダックミサイル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回使用，善悪度</t>
    </r>
    <r>
      <rPr>
        <sz val="10"/>
        <rFont val="Arial"/>
        <family val="2"/>
      </rPr>
      <t>-20</t>
    </r>
  </si>
  <si>
    <t>みずのみアタック</t>
  </si>
  <si>
    <t>みだれうち</t>
  </si>
  <si>
    <t>プラント</t>
  </si>
  <si>
    <t>根っこ</t>
  </si>
  <si>
    <t>連続根っこ</t>
  </si>
  <si>
    <r>
      <t>根っこ</t>
    </r>
    <r>
      <rPr>
        <sz val="10"/>
        <rFont val="Arial"/>
        <family val="2"/>
      </rPr>
      <t>25</t>
    </r>
    <r>
      <rPr>
        <sz val="10"/>
        <rFont val="ＭＳ Ｐゴシック"/>
        <family val="2"/>
      </rPr>
      <t>回使用</t>
    </r>
  </si>
  <si>
    <t>つっつき</t>
  </si>
  <si>
    <t>連続つっつき</t>
  </si>
  <si>
    <t>ミツ</t>
  </si>
  <si>
    <t>花粉</t>
  </si>
  <si>
    <t>フェイスドリル</t>
  </si>
  <si>
    <t>ガン</t>
  </si>
  <si>
    <t>マシンガン</t>
  </si>
  <si>
    <t>ガン25回使用，善悪度+20</t>
  </si>
  <si>
    <t>モノリス</t>
  </si>
  <si>
    <t>針ぶっさし</t>
  </si>
  <si>
    <t>超針ぶっさし</t>
  </si>
  <si>
    <r>
      <t>針ぶっさし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</t>
    </r>
  </si>
  <si>
    <t>フォームアルファ</t>
  </si>
  <si>
    <t>フォームベータ</t>
  </si>
  <si>
    <r>
      <t>フォームアルファ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</t>
    </r>
  </si>
  <si>
    <t>フォームガンマ</t>
  </si>
  <si>
    <r>
      <t>フォームベータ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</t>
    </r>
  </si>
  <si>
    <t>たおれこみ</t>
  </si>
  <si>
    <t>針かみつき</t>
  </si>
  <si>
    <t>アタック</t>
  </si>
  <si>
    <t>２連アタック</t>
  </si>
  <si>
    <r>
      <t>アタック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</t>
    </r>
  </si>
  <si>
    <r>
      <t>２連アタック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</t>
    </r>
  </si>
  <si>
    <t>大たおれこみ</t>
  </si>
  <si>
    <r>
      <t>たおれこみ</t>
    </r>
    <r>
      <rPr>
        <sz val="10"/>
        <rFont val="Arial"/>
        <family val="2"/>
      </rPr>
      <t>30</t>
    </r>
    <r>
      <rPr>
        <sz val="10"/>
        <rFont val="ＭＳ Ｐゴシック"/>
        <family val="2"/>
      </rPr>
      <t>回使用</t>
    </r>
  </si>
  <si>
    <t>サケビ声</t>
  </si>
  <si>
    <t>超たおれこみ</t>
  </si>
  <si>
    <r>
      <t>大たおれこみ</t>
    </r>
    <r>
      <rPr>
        <sz val="10"/>
        <rFont val="Arial"/>
        <family val="2"/>
      </rPr>
      <t>30</t>
    </r>
    <r>
      <rPr>
        <sz val="10"/>
        <rFont val="ＭＳ Ｐゴシック"/>
        <family val="2"/>
      </rPr>
      <t>回使用</t>
    </r>
  </si>
  <si>
    <t>おんぱ</t>
  </si>
  <si>
    <t>わらわら</t>
  </si>
  <si>
    <t>トリオビームＸ</t>
  </si>
  <si>
    <t>トリオビームＹ</t>
  </si>
  <si>
    <r>
      <t>トリオビームＸ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</t>
    </r>
  </si>
  <si>
    <t>トリオビームＺ</t>
  </si>
  <si>
    <r>
      <t>トリオビームＹ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回使用，善悪度</t>
    </r>
    <r>
      <rPr>
        <sz val="10"/>
        <rFont val="Arial"/>
        <family val="2"/>
      </rPr>
      <t>+20</t>
    </r>
  </si>
  <si>
    <t>ラウー</t>
  </si>
  <si>
    <t>びんた</t>
  </si>
  <si>
    <t>クシャミ</t>
  </si>
  <si>
    <t>ラウースイング</t>
  </si>
  <si>
    <t>たたきつけ</t>
  </si>
  <si>
    <t>ばくふう</t>
  </si>
  <si>
    <t>バナナブーメラン</t>
  </si>
  <si>
    <t>つかみたたきつけ</t>
  </si>
  <si>
    <t>ドッカンバナナ</t>
  </si>
  <si>
    <r>
      <t>技発動時に固定位置移動・</t>
    </r>
    <r>
      <rPr>
        <sz val="10"/>
        <rFont val="Arial"/>
        <family val="2"/>
      </rPr>
      <t>8</t>
    </r>
    <r>
      <rPr>
        <sz val="10"/>
        <rFont val="ＭＳ Ｐゴシック"/>
        <family val="2"/>
      </rPr>
      <t>秒超え</t>
    </r>
  </si>
  <si>
    <t>回転アタック</t>
  </si>
  <si>
    <t>ボム</t>
  </si>
  <si>
    <t>ハイパーボム</t>
  </si>
  <si>
    <r>
      <t>ボム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回使用，善悪度</t>
    </r>
    <r>
      <rPr>
        <sz val="10"/>
        <rFont val="Arial"/>
        <family val="2"/>
      </rPr>
      <t>-30</t>
    </r>
  </si>
  <si>
    <t>パクパクバナナ</t>
  </si>
  <si>
    <t>ワーム</t>
  </si>
  <si>
    <t>サマーソルト</t>
  </si>
  <si>
    <t>Ｗサマーソルト</t>
  </si>
  <si>
    <r>
      <t>サマーソルト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</t>
    </r>
  </si>
  <si>
    <t>針</t>
  </si>
  <si>
    <t>前に進む</t>
  </si>
  <si>
    <t>しっぽキック</t>
  </si>
  <si>
    <t>Ｗしっぽキック</t>
  </si>
  <si>
    <r>
      <t>しっぽキック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</t>
    </r>
  </si>
  <si>
    <t>３連しっぽキック</t>
  </si>
  <si>
    <r>
      <t>Ｗしっぽキック</t>
    </r>
    <r>
      <rPr>
        <sz val="10"/>
        <rFont val="Arial"/>
        <family val="2"/>
      </rPr>
      <t>50</t>
    </r>
    <r>
      <rPr>
        <sz val="10"/>
        <rFont val="ＭＳ Ｐゴシック"/>
        <family val="2"/>
      </rPr>
      <t>回使用</t>
    </r>
  </si>
  <si>
    <t>くし刺し投げ</t>
  </si>
  <si>
    <t>バックドロップ</t>
  </si>
  <si>
    <t>くしざし</t>
  </si>
  <si>
    <t>牙斬り</t>
  </si>
  <si>
    <t>毒注射</t>
  </si>
  <si>
    <t>毒ガス</t>
  </si>
  <si>
    <t>シェルアタック</t>
  </si>
  <si>
    <t>ナーガ</t>
  </si>
  <si>
    <t>はたき</t>
  </si>
  <si>
    <t>突き</t>
  </si>
  <si>
    <t>ボディーブロー</t>
  </si>
  <si>
    <t>毒ギリ</t>
  </si>
  <si>
    <t>魔空弾</t>
  </si>
  <si>
    <t>ドリルアタック</t>
  </si>
  <si>
    <t>連続魔空弾</t>
  </si>
  <si>
    <r>
      <t>魔空弾</t>
    </r>
    <r>
      <rPr>
        <sz val="10"/>
        <rFont val="Arial"/>
        <family val="2"/>
      </rPr>
      <t>25</t>
    </r>
    <r>
      <rPr>
        <sz val="10"/>
        <rFont val="ＭＳ Ｐゴシック"/>
        <family val="2"/>
      </rPr>
      <t>回使用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</si>
</sst>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0"/>
  </numFmts>
  <fonts count="3">
    <font>
      <sz val="10"/>
      <name val="ＭＳ Ｐゴシック"/>
      <family val="2"/>
    </font>
    <font>
      <sz val="10"/>
      <name val="Arial"/>
      <family val="0"/>
    </font>
    <font>
      <sz val="10"/>
      <color indexed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20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4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" fillId="2" borderId="0" xfId="0" applyFont="1" applyFill="1" applyAlignment="1" applyProtection="1">
      <alignment/>
      <protection/>
    </xf>
    <xf numFmtId="164" fontId="0" fillId="2" borderId="0" xfId="0" applyFont="1" applyFill="1" applyAlignment="1" applyProtection="1">
      <alignment/>
      <protection/>
    </xf>
    <xf numFmtId="165" fontId="0" fillId="2" borderId="0" xfId="0" applyNumberFormat="1" applyFont="1" applyFill="1" applyAlignment="1" applyProtection="1">
      <alignment/>
      <protection/>
    </xf>
    <xf numFmtId="166" fontId="0" fillId="2" borderId="0" xfId="0" applyNumberFormat="1" applyFont="1" applyFill="1" applyAlignment="1" applyProtection="1">
      <alignment/>
      <protection/>
    </xf>
    <xf numFmtId="166" fontId="0" fillId="2" borderId="0" xfId="0" applyNumberFormat="1" applyFont="1" applyFill="1" applyAlignment="1" applyProtection="1">
      <alignment/>
      <protection/>
    </xf>
    <xf numFmtId="164" fontId="1" fillId="3" borderId="0" xfId="0" applyFont="1" applyFill="1" applyAlignment="1">
      <alignment/>
    </xf>
    <xf numFmtId="164" fontId="0" fillId="3" borderId="0" xfId="0" applyFont="1" applyFill="1" applyAlignment="1">
      <alignment/>
    </xf>
    <xf numFmtId="164" fontId="0" fillId="0" borderId="0" xfId="0" applyFont="1" applyFill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Fill="1" applyAlignment="1">
      <alignment/>
    </xf>
    <xf numFmtId="164" fontId="0" fillId="0" borderId="0" xfId="0" applyFont="1" applyFill="1" applyAlignment="1">
      <alignment/>
    </xf>
    <xf numFmtId="164" fontId="0" fillId="0" borderId="0" xfId="0" applyFont="1" applyFill="1" applyAlignment="1">
      <alignment/>
    </xf>
    <xf numFmtId="164" fontId="1" fillId="4" borderId="0" xfId="0" applyFont="1" applyFill="1" applyAlignment="1">
      <alignment/>
    </xf>
    <xf numFmtId="164" fontId="0" fillId="4" borderId="0" xfId="0" applyFont="1" applyFill="1" applyAlignment="1">
      <alignment/>
    </xf>
    <xf numFmtId="164" fontId="1" fillId="5" borderId="0" xfId="0" applyFont="1" applyFill="1" applyAlignment="1">
      <alignment/>
    </xf>
    <xf numFmtId="164" fontId="0" fillId="5" borderId="0" xfId="0" applyFont="1" applyFill="1" applyAlignment="1">
      <alignment/>
    </xf>
    <xf numFmtId="165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1" fillId="6" borderId="0" xfId="0" applyFont="1" applyFill="1" applyAlignment="1">
      <alignment/>
    </xf>
    <xf numFmtId="164" fontId="0" fillId="6" borderId="0" xfId="0" applyFont="1" applyFill="1" applyAlignment="1">
      <alignment/>
    </xf>
    <xf numFmtId="164" fontId="2" fillId="0" borderId="0" xfId="0" applyNumberFormat="1" applyFont="1" applyAlignment="1">
      <alignment/>
    </xf>
    <xf numFmtId="164" fontId="1" fillId="7" borderId="0" xfId="0" applyFont="1" applyFill="1" applyAlignment="1">
      <alignment/>
    </xf>
    <xf numFmtId="164" fontId="0" fillId="7" borderId="0" xfId="0" applyFont="1" applyFill="1" applyAlignment="1">
      <alignment/>
    </xf>
    <xf numFmtId="164" fontId="0" fillId="0" borderId="0" xfId="0" applyNumberFormat="1" applyFont="1" applyAlignment="1">
      <alignment/>
    </xf>
    <xf numFmtId="164" fontId="1" fillId="8" borderId="0" xfId="0" applyFont="1" applyFill="1" applyAlignment="1">
      <alignment/>
    </xf>
    <xf numFmtId="164" fontId="0" fillId="8" borderId="0" xfId="0" applyFont="1" applyFill="1" applyAlignment="1">
      <alignment/>
    </xf>
    <xf numFmtId="164" fontId="1" fillId="9" borderId="0" xfId="0" applyFont="1" applyFill="1" applyAlignment="1">
      <alignment/>
    </xf>
    <xf numFmtId="164" fontId="0" fillId="9" borderId="0" xfId="0" applyFont="1" applyFill="1" applyAlignment="1">
      <alignment/>
    </xf>
    <xf numFmtId="164" fontId="1" fillId="10" borderId="0" xfId="0" applyFont="1" applyFill="1" applyAlignment="1">
      <alignment/>
    </xf>
    <xf numFmtId="164" fontId="0" fillId="10" borderId="0" xfId="0" applyFont="1" applyFill="1" applyAlignment="1">
      <alignment/>
    </xf>
    <xf numFmtId="164" fontId="1" fillId="11" borderId="0" xfId="0" applyFont="1" applyFill="1" applyAlignment="1">
      <alignment/>
    </xf>
    <xf numFmtId="164" fontId="0" fillId="11" borderId="0" xfId="0" applyFont="1" applyFill="1" applyAlignment="1">
      <alignment/>
    </xf>
    <xf numFmtId="164" fontId="1" fillId="12" borderId="0" xfId="0" applyFont="1" applyFill="1" applyAlignment="1">
      <alignment/>
    </xf>
    <xf numFmtId="164" fontId="0" fillId="12" borderId="0" xfId="0" applyFont="1" applyFill="1" applyAlignment="1">
      <alignment/>
    </xf>
    <xf numFmtId="164" fontId="1" fillId="0" borderId="0" xfId="0" applyNumberFormat="1" applyFont="1" applyAlignment="1">
      <alignment/>
    </xf>
    <xf numFmtId="164" fontId="1" fillId="13" borderId="0" xfId="0" applyFont="1" applyFill="1" applyAlignment="1">
      <alignment/>
    </xf>
    <xf numFmtId="164" fontId="0" fillId="13" borderId="0" xfId="0" applyFont="1" applyFill="1" applyAlignment="1">
      <alignment/>
    </xf>
    <xf numFmtId="164" fontId="1" fillId="14" borderId="0" xfId="0" applyFont="1" applyFill="1" applyAlignment="1">
      <alignment/>
    </xf>
    <xf numFmtId="164" fontId="0" fillId="14" borderId="0" xfId="0" applyFont="1" applyFill="1" applyAlignment="1">
      <alignment/>
    </xf>
    <xf numFmtId="164" fontId="1" fillId="15" borderId="0" xfId="0" applyFont="1" applyFill="1" applyAlignment="1">
      <alignment/>
    </xf>
    <xf numFmtId="164" fontId="0" fillId="15" borderId="0" xfId="0" applyFont="1" applyFill="1" applyAlignment="1">
      <alignment/>
    </xf>
    <xf numFmtId="164" fontId="1" fillId="16" borderId="0" xfId="0" applyFont="1" applyFill="1" applyAlignment="1">
      <alignment/>
    </xf>
    <xf numFmtId="164" fontId="0" fillId="16" borderId="0" xfId="0" applyFont="1" applyFill="1" applyAlignment="1">
      <alignment/>
    </xf>
    <xf numFmtId="164" fontId="0" fillId="0" borderId="0" xfId="0" applyFont="1" applyAlignment="1">
      <alignment/>
    </xf>
    <xf numFmtId="164" fontId="1" fillId="17" borderId="0" xfId="0" applyFont="1" applyFill="1" applyAlignment="1">
      <alignment/>
    </xf>
    <xf numFmtId="164" fontId="0" fillId="17" borderId="0" xfId="0" applyFont="1" applyFill="1" applyAlignment="1">
      <alignment/>
    </xf>
    <xf numFmtId="164" fontId="1" fillId="18" borderId="0" xfId="0" applyFont="1" applyFill="1" applyAlignment="1">
      <alignment/>
    </xf>
    <xf numFmtId="164" fontId="0" fillId="18" borderId="0" xfId="0" applyFont="1" applyFill="1" applyAlignment="1">
      <alignment/>
    </xf>
    <xf numFmtId="164" fontId="1" fillId="19" borderId="0" xfId="0" applyFont="1" applyFill="1" applyAlignment="1">
      <alignment/>
    </xf>
    <xf numFmtId="164" fontId="0" fillId="19" borderId="0" xfId="0" applyFont="1" applyFill="1" applyAlignment="1">
      <alignment/>
    </xf>
    <xf numFmtId="164" fontId="1" fillId="20" borderId="0" xfId="0" applyFont="1" applyFill="1" applyAlignment="1">
      <alignment/>
    </xf>
    <xf numFmtId="164" fontId="0" fillId="20" borderId="0" xfId="0" applyFont="1" applyFill="1" applyAlignment="1">
      <alignment/>
    </xf>
    <xf numFmtId="164" fontId="1" fillId="21" borderId="0" xfId="0" applyFont="1" applyFill="1" applyAlignment="1">
      <alignment/>
    </xf>
    <xf numFmtId="164" fontId="0" fillId="21" borderId="0" xfId="0" applyFont="1" applyFill="1" applyAlignment="1">
      <alignment/>
    </xf>
    <xf numFmtId="165" fontId="0" fillId="12" borderId="0" xfId="0" applyNumberFormat="1" applyFont="1" applyFill="1" applyAlignment="1">
      <alignment/>
    </xf>
    <xf numFmtId="165" fontId="0" fillId="12" borderId="0" xfId="0" applyNumberFormat="1" applyFont="1" applyFill="1" applyAlignment="1">
      <alignment/>
    </xf>
    <xf numFmtId="164" fontId="0" fillId="12" borderId="0" xfId="0" applyNumberFormat="1" applyFont="1" applyFill="1" applyAlignment="1">
      <alignment/>
    </xf>
    <xf numFmtId="164" fontId="0" fillId="12" borderId="0" xfId="0" applyNumberFormat="1" applyFont="1" applyFill="1" applyAlignment="1">
      <alignment/>
    </xf>
    <xf numFmtId="164" fontId="0" fillId="0" borderId="0" xfId="0" applyFill="1" applyAlignment="1">
      <alignment/>
    </xf>
    <xf numFmtId="164" fontId="0" fillId="0" borderId="0" xfId="0" applyNumberFormat="1" applyFont="1" applyAlignment="1">
      <alignment/>
    </xf>
    <xf numFmtId="164" fontId="1" fillId="22" borderId="0" xfId="0" applyFont="1" applyFill="1" applyAlignment="1">
      <alignment/>
    </xf>
    <xf numFmtId="164" fontId="0" fillId="22" borderId="0" xfId="0" applyFont="1" applyFill="1" applyAlignment="1">
      <alignment/>
    </xf>
    <xf numFmtId="164" fontId="1" fillId="12" borderId="0" xfId="0" applyNumberFormat="1" applyFont="1" applyFill="1" applyAlignment="1">
      <alignment/>
    </xf>
    <xf numFmtId="164" fontId="1" fillId="23" borderId="0" xfId="0" applyFont="1" applyFill="1" applyAlignment="1">
      <alignment/>
    </xf>
    <xf numFmtId="164" fontId="0" fillId="23" borderId="0" xfId="0" applyFont="1" applyFill="1" applyAlignment="1">
      <alignment/>
    </xf>
    <xf numFmtId="164" fontId="1" fillId="24" borderId="0" xfId="0" applyFont="1" applyFill="1" applyAlignment="1">
      <alignment/>
    </xf>
    <xf numFmtId="164" fontId="0" fillId="24" borderId="0" xfId="0" applyFont="1" applyFill="1" applyAlignment="1">
      <alignment/>
    </xf>
    <xf numFmtId="164" fontId="1" fillId="25" borderId="0" xfId="0" applyFont="1" applyFill="1" applyAlignment="1">
      <alignment/>
    </xf>
    <xf numFmtId="164" fontId="0" fillId="25" borderId="0" xfId="0" applyFont="1" applyFill="1" applyAlignment="1">
      <alignment/>
    </xf>
    <xf numFmtId="164" fontId="1" fillId="26" borderId="0" xfId="0" applyFont="1" applyFill="1" applyAlignment="1">
      <alignment/>
    </xf>
    <xf numFmtId="164" fontId="0" fillId="26" borderId="0" xfId="0" applyFont="1" applyFill="1" applyAlignment="1">
      <alignment/>
    </xf>
    <xf numFmtId="164" fontId="1" fillId="27" borderId="0" xfId="0" applyFont="1" applyFill="1" applyAlignment="1">
      <alignment/>
    </xf>
    <xf numFmtId="164" fontId="0" fillId="27" borderId="0" xfId="0" applyFont="1" applyFill="1" applyAlignment="1">
      <alignment/>
    </xf>
    <xf numFmtId="164" fontId="1" fillId="28" borderId="0" xfId="0" applyFont="1" applyFill="1" applyAlignment="1">
      <alignment/>
    </xf>
    <xf numFmtId="164" fontId="0" fillId="28" borderId="0" xfId="0" applyFont="1" applyFill="1" applyAlignment="1">
      <alignment/>
    </xf>
    <xf numFmtId="164" fontId="1" fillId="29" borderId="0" xfId="0" applyFont="1" applyFill="1" applyAlignment="1">
      <alignment/>
    </xf>
    <xf numFmtId="164" fontId="0" fillId="29" borderId="0" xfId="0" applyFont="1" applyFill="1" applyAlignment="1">
      <alignment/>
    </xf>
    <xf numFmtId="164" fontId="1" fillId="30" borderId="0" xfId="0" applyFont="1" applyFill="1" applyAlignment="1">
      <alignment/>
    </xf>
    <xf numFmtId="164" fontId="0" fillId="30" borderId="0" xfId="0" applyFont="1" applyFill="1" applyAlignment="1">
      <alignment/>
    </xf>
    <xf numFmtId="164" fontId="1" fillId="31" borderId="0" xfId="0" applyFont="1" applyFill="1" applyAlignment="1">
      <alignment/>
    </xf>
    <xf numFmtId="164" fontId="0" fillId="31" borderId="0" xfId="0" applyFont="1" applyFill="1" applyAlignment="1">
      <alignment/>
    </xf>
    <xf numFmtId="164" fontId="1" fillId="32" borderId="0" xfId="0" applyFont="1" applyFill="1" applyAlignment="1">
      <alignment/>
    </xf>
    <xf numFmtId="164" fontId="0" fillId="32" borderId="0" xfId="0" applyFont="1" applyFill="1" applyAlignment="1">
      <alignment/>
    </xf>
    <xf numFmtId="164" fontId="1" fillId="33" borderId="0" xfId="0" applyFont="1" applyFill="1" applyAlignment="1">
      <alignment/>
    </xf>
    <xf numFmtId="164" fontId="0" fillId="33" borderId="0" xfId="0" applyFont="1" applyFill="1" applyAlignment="1">
      <alignment/>
    </xf>
    <xf numFmtId="164" fontId="1" fillId="34" borderId="0" xfId="0" applyFont="1" applyFill="1" applyAlignment="1">
      <alignment/>
    </xf>
    <xf numFmtId="164" fontId="0" fillId="34" borderId="0" xfId="0" applyFont="1" applyFill="1" applyAlignment="1">
      <alignment/>
    </xf>
    <xf numFmtId="164" fontId="1" fillId="35" borderId="0" xfId="0" applyFont="1" applyFill="1" applyAlignment="1">
      <alignment/>
    </xf>
    <xf numFmtId="164" fontId="0" fillId="35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DC2300"/>
      <rgbColor rgb="0000AE00"/>
      <rgbColor rgb="00000080"/>
      <rgbColor rgb="005C8526"/>
      <rgbColor rgb="006B2394"/>
      <rgbColor rgb="00006B6B"/>
      <rgbColor rgb="00C0C0C0"/>
      <rgbColor rgb="00666666"/>
      <rgbColor rgb="009999FF"/>
      <rgbColor rgb="00993366"/>
      <rgbColor rgb="00FFFFCC"/>
      <rgbColor rgb="00E6E6FF"/>
      <rgbColor rgb="00660066"/>
      <rgbColor rgb="00FF8080"/>
      <rgbColor rgb="000099FF"/>
      <rgbColor rgb="00CCCCFF"/>
      <rgbColor rgb="00000080"/>
      <rgbColor rgb="00FF00FF"/>
      <rgbColor rgb="00E6E64C"/>
      <rgbColor rgb="0000FFFF"/>
      <rgbColor rgb="00B80047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66"/>
      <rgbColor rgb="00B3B3B3"/>
      <rgbColor rgb="00FFCC99"/>
      <rgbColor rgb="003366FF"/>
      <rgbColor rgb="0033CCCC"/>
      <rgbColor rgb="00B3B300"/>
      <rgbColor rgb="00FFCC00"/>
      <rgbColor rgb="00FF9900"/>
      <rgbColor rgb="00FF6633"/>
      <rgbColor rgb="00666699"/>
      <rgbColor rgb="00999999"/>
      <rgbColor rgb="00003366"/>
      <rgbColor rgb="0094BD5E"/>
      <rgbColor rgb="00003300"/>
      <rgbColor rgb="004C1900"/>
      <rgbColor rgb="00804C19"/>
      <rgbColor rgb="00B84747"/>
      <rgbColor rgb="002323DC"/>
      <rgbColor rgb="009966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38"/>
  <sheetViews>
    <sheetView tabSelected="1" workbookViewId="0" topLeftCell="A1">
      <selection activeCell="M2" sqref="M2"/>
    </sheetView>
  </sheetViews>
  <sheetFormatPr defaultColWidth="12.57421875" defaultRowHeight="12"/>
  <cols>
    <col min="1" max="1" width="4.7109375" style="0" customWidth="1"/>
    <col min="2" max="2" width="12.57421875" style="0" customWidth="1"/>
    <col min="3" max="3" width="15.421875" style="0" customWidth="1"/>
    <col min="4" max="4" width="7.00390625" style="1" customWidth="1"/>
    <col min="5" max="5" width="7.140625" style="1" customWidth="1"/>
    <col min="6" max="6" width="7.421875" style="1" customWidth="1"/>
    <col min="7" max="7" width="6.7109375" style="0" customWidth="1"/>
    <col min="8" max="8" width="3.8515625" style="0" customWidth="1"/>
    <col min="9" max="9" width="4.28125" style="0" customWidth="1"/>
    <col min="10" max="10" width="4.57421875" style="0" customWidth="1"/>
    <col min="11" max="11" width="5.28125" style="0" customWidth="1"/>
    <col min="12" max="12" width="6.8515625" style="1" customWidth="1"/>
    <col min="13" max="13" width="7.57421875" style="1" customWidth="1"/>
    <col min="14" max="14" width="8.00390625" style="1" customWidth="1"/>
    <col min="15" max="16" width="7.140625" style="0" customWidth="1"/>
    <col min="17" max="17" width="11.28125" style="0" customWidth="1"/>
    <col min="18" max="18" width="5.28125" style="0" customWidth="1"/>
    <col min="19" max="20" width="3.421875" style="0" customWidth="1"/>
    <col min="21" max="21" width="17.7109375" style="0" customWidth="1"/>
    <col min="22" max="22" width="15.00390625" style="0" customWidth="1"/>
    <col min="23" max="23" width="57.140625" style="0" customWidth="1"/>
  </cols>
  <sheetData>
    <row r="1" spans="1:23" ht="12.75">
      <c r="A1" s="2" t="s">
        <v>0</v>
      </c>
      <c r="B1" s="3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5" t="s">
        <v>6</v>
      </c>
      <c r="H1" s="6" t="s">
        <v>7</v>
      </c>
      <c r="I1" s="6" t="s">
        <v>8</v>
      </c>
      <c r="J1" s="6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</row>
    <row r="2" spans="1:23" ht="12.75">
      <c r="A2" s="7">
        <v>1</v>
      </c>
      <c r="B2" s="8" t="s">
        <v>23</v>
      </c>
      <c r="C2" s="9" t="s">
        <v>24</v>
      </c>
      <c r="D2" s="1">
        <f>E2+M2*F2/G2</f>
        <v>-137.71959000000007</v>
      </c>
      <c r="E2" s="1">
        <f>((99/G2)*M2*((20-O2)/3))-((G2+(9*20-P2)*(50-K2)/100))-(AVERAGE(O2,P2)/G2)*550</f>
        <v>-93.32636666666674</v>
      </c>
      <c r="F2" s="10">
        <f>((99/G2)*N2*((20-O2)/4))-((G2+(3*20-P2)*(50-K2)/100))-(AVERAGE(O2,P2)/G2)*350</f>
        <v>-145.31333333333333</v>
      </c>
      <c r="G2" s="9">
        <v>12</v>
      </c>
      <c r="H2" s="9">
        <v>6</v>
      </c>
      <c r="I2" s="9">
        <v>0</v>
      </c>
      <c r="J2" s="9">
        <v>0</v>
      </c>
      <c r="K2" s="9">
        <v>10</v>
      </c>
      <c r="L2" s="11">
        <f>H2+H2*0.5*J2/100+100/1000+1/100</f>
        <v>6.109999999999999</v>
      </c>
      <c r="M2" s="12">
        <f>(50+K2)/100*L2</f>
        <v>3.6659999999999995</v>
      </c>
      <c r="N2" s="12">
        <f>((50+K2)/100)*I2</f>
        <v>0</v>
      </c>
      <c r="O2" s="13">
        <v>3.8</v>
      </c>
      <c r="P2" s="13">
        <v>3.8</v>
      </c>
      <c r="Q2" s="9" t="s">
        <v>25</v>
      </c>
      <c r="R2" s="9"/>
      <c r="S2" s="9" t="s">
        <v>26</v>
      </c>
      <c r="T2" s="9" t="s">
        <v>27</v>
      </c>
      <c r="U2" s="9" t="s">
        <v>28</v>
      </c>
      <c r="V2" s="9"/>
      <c r="W2" s="9"/>
    </row>
    <row r="3" spans="1:23" ht="12.75">
      <c r="A3" s="7">
        <v>2</v>
      </c>
      <c r="B3" s="8" t="s">
        <v>23</v>
      </c>
      <c r="C3" s="9" t="s">
        <v>29</v>
      </c>
      <c r="D3" s="1">
        <f>E3+M3*F3/G3</f>
        <v>28.19834012793206</v>
      </c>
      <c r="E3" s="1">
        <f>((99/G3)*M3*((20-O3)/3))-((G3+(9*20-P3)*(50-K3)/100))-(AVERAGE(O3,P3)/G3)*550</f>
        <v>53.95908555555552</v>
      </c>
      <c r="F3" s="10">
        <f>((99/G3)*N3*((20-O3)/4))-((G3+(3*20-P3)*(50-K3)/100))-(AVERAGE(O3,P3)/G3)*350</f>
        <v>-52.01330555555556</v>
      </c>
      <c r="G3" s="9">
        <v>18</v>
      </c>
      <c r="H3" s="9">
        <v>15</v>
      </c>
      <c r="I3" s="9">
        <v>5</v>
      </c>
      <c r="J3" s="9">
        <v>0</v>
      </c>
      <c r="K3" s="9">
        <v>9</v>
      </c>
      <c r="L3" s="11">
        <f>H3+H3*0.5*J3/100+100/1000+1/100</f>
        <v>15.11</v>
      </c>
      <c r="M3" s="12">
        <f>(50+K3)/100*L3</f>
        <v>8.9149</v>
      </c>
      <c r="N3" s="12">
        <f>((50+K3)/100)*I3</f>
        <v>2.9499999999999997</v>
      </c>
      <c r="O3" s="13">
        <v>3.8</v>
      </c>
      <c r="P3" s="13">
        <v>4.1</v>
      </c>
      <c r="Q3" s="9" t="s">
        <v>25</v>
      </c>
      <c r="R3" s="9"/>
      <c r="S3" s="9" t="s">
        <v>26</v>
      </c>
      <c r="T3" s="9" t="s">
        <v>27</v>
      </c>
      <c r="U3" s="9" t="s">
        <v>28</v>
      </c>
      <c r="V3" s="9"/>
      <c r="W3" s="9" t="s">
        <v>30</v>
      </c>
    </row>
    <row r="4" spans="1:23" ht="12.75">
      <c r="A4" s="7">
        <v>3</v>
      </c>
      <c r="B4" s="8" t="s">
        <v>23</v>
      </c>
      <c r="C4" s="9" t="s">
        <v>31</v>
      </c>
      <c r="D4" s="1">
        <f>E4+M4*F4/G4</f>
        <v>-189.17575816</v>
      </c>
      <c r="E4" s="1">
        <f>((99/G4)*M4*((20-O4)/3))-((G4+(9*20-P4)*(50-K4)/100))-(AVERAGE(O4,P4)/G4)*550</f>
        <v>-131.778076</v>
      </c>
      <c r="F4" s="10">
        <f>((99/G4)*N4*((20-O4)/4))-((G4+(3*20-P4)*(50-K4)/100))-(AVERAGE(O4,P4)/G4)*350</f>
        <v>-173.964</v>
      </c>
      <c r="G4" s="9">
        <v>10</v>
      </c>
      <c r="H4" s="9">
        <v>6</v>
      </c>
      <c r="I4" s="9">
        <v>0</v>
      </c>
      <c r="J4" s="9">
        <v>0</v>
      </c>
      <c r="K4" s="9">
        <v>4</v>
      </c>
      <c r="L4" s="11">
        <f>H4+H4*0.5*J4/100+100/1000+1/100</f>
        <v>6.109999999999999</v>
      </c>
      <c r="M4" s="12">
        <f>(50+K4)/100*L4</f>
        <v>3.2994</v>
      </c>
      <c r="N4" s="12">
        <f>((50+K4)/100)*I4</f>
        <v>0</v>
      </c>
      <c r="O4" s="13">
        <v>3.8</v>
      </c>
      <c r="P4" s="13">
        <v>4.1</v>
      </c>
      <c r="Q4" s="9" t="s">
        <v>25</v>
      </c>
      <c r="R4" s="9"/>
      <c r="S4" s="9" t="s">
        <v>26</v>
      </c>
      <c r="T4" s="9" t="s">
        <v>27</v>
      </c>
      <c r="U4" s="9" t="s">
        <v>28</v>
      </c>
      <c r="V4" s="9"/>
      <c r="W4" s="9"/>
    </row>
    <row r="5" spans="1:23" ht="12.75">
      <c r="A5" s="7">
        <v>4</v>
      </c>
      <c r="B5" s="8" t="s">
        <v>23</v>
      </c>
      <c r="C5" s="9" t="s">
        <v>32</v>
      </c>
      <c r="D5" s="1">
        <f>E5+M5*F5/G5</f>
        <v>1.6181124993420966</v>
      </c>
      <c r="E5" s="1">
        <f>((99/G5)*M5*((20-O5)/3))-((G5+(9*20-P5)*(50-K5)/100))-(AVERAGE(O5,P5)/G5)*550</f>
        <v>26.468644999999995</v>
      </c>
      <c r="F5" s="10">
        <f>((99/G5)*N5*((20-O5)/4))-((G5+(3*20-P5)*(50-K5)/100))-(AVERAGE(O5,P5)/G5)*350</f>
        <v>-57.53103947368421</v>
      </c>
      <c r="G5" s="9">
        <v>19</v>
      </c>
      <c r="H5" s="9">
        <v>15</v>
      </c>
      <c r="I5" s="9">
        <v>5</v>
      </c>
      <c r="J5" s="9">
        <v>5</v>
      </c>
      <c r="K5" s="9">
        <v>3</v>
      </c>
      <c r="L5" s="11">
        <f>H5+H5*0.5*J5/100+100/1000+1/100</f>
        <v>15.485</v>
      </c>
      <c r="M5" s="12">
        <f>(50+K5)/100*L5</f>
        <v>8.20705</v>
      </c>
      <c r="N5" s="12">
        <f>((50+K5)/100)*I5</f>
        <v>2.6500000000000004</v>
      </c>
      <c r="O5" s="13">
        <v>3.3</v>
      </c>
      <c r="P5" s="13">
        <v>4.3</v>
      </c>
      <c r="Q5" s="9" t="s">
        <v>25</v>
      </c>
      <c r="R5" s="9"/>
      <c r="S5" s="9" t="s">
        <v>26</v>
      </c>
      <c r="T5" s="9" t="s">
        <v>27</v>
      </c>
      <c r="U5" s="9" t="s">
        <v>28</v>
      </c>
      <c r="V5" s="9"/>
      <c r="W5" s="9" t="s">
        <v>33</v>
      </c>
    </row>
    <row r="6" spans="1:23" ht="12.75">
      <c r="A6" s="7">
        <v>5</v>
      </c>
      <c r="B6" s="8" t="s">
        <v>23</v>
      </c>
      <c r="C6" s="9" t="s">
        <v>34</v>
      </c>
      <c r="D6" s="1">
        <f>E6+M6*F6/G6</f>
        <v>-51.00533155555558</v>
      </c>
      <c r="E6" s="1">
        <f>((99/G6)*M6*((20-O6)/3))-((G6+(9*20-P6)*(50-K6)/100))-(AVERAGE(O6,P6)/G6)*550</f>
        <v>-41.445533333333344</v>
      </c>
      <c r="F6" s="10">
        <f>((99/G6)*N6*((20-O6)/4))-((G6+(3*20-P6)*(50-K6)/100))-(AVERAGE(O6,P6)/G6)*350</f>
        <v>-24.88666666666669</v>
      </c>
      <c r="G6" s="9">
        <v>30</v>
      </c>
      <c r="H6" s="9">
        <v>28</v>
      </c>
      <c r="I6" s="9">
        <v>20</v>
      </c>
      <c r="J6" s="9">
        <v>5</v>
      </c>
      <c r="K6" s="9">
        <v>-10</v>
      </c>
      <c r="L6" s="11">
        <f>H6+H6*0.5*J6/100+100/1000+1/100</f>
        <v>28.810000000000002</v>
      </c>
      <c r="M6" s="12">
        <f>(50+K6)/100*L6</f>
        <v>11.524000000000001</v>
      </c>
      <c r="N6" s="12">
        <f>((50+K6)/100)*I6</f>
        <v>8</v>
      </c>
      <c r="O6" s="13">
        <v>5.5</v>
      </c>
      <c r="P6" s="13">
        <v>4.3</v>
      </c>
      <c r="Q6" s="9" t="s">
        <v>35</v>
      </c>
      <c r="R6" s="9"/>
      <c r="S6" s="9" t="s">
        <v>26</v>
      </c>
      <c r="T6" s="9" t="s">
        <v>27</v>
      </c>
      <c r="U6" s="9"/>
      <c r="V6" s="9"/>
      <c r="W6" s="9" t="s">
        <v>36</v>
      </c>
    </row>
    <row r="7" spans="1:23" ht="12.75">
      <c r="A7" s="7">
        <v>6</v>
      </c>
      <c r="B7" s="8" t="s">
        <v>23</v>
      </c>
      <c r="C7" s="9" t="s">
        <v>37</v>
      </c>
      <c r="D7" s="1">
        <f>E7+M7*F7/G7</f>
        <v>-87.91397450068027</v>
      </c>
      <c r="E7" s="1">
        <f>((99/G7)*M7*((20-O7)/3))-((G7+(9*20-P7)*(50-K7)/100))-(AVERAGE(O7,P7)/G7)*550</f>
        <v>-64.09301476190475</v>
      </c>
      <c r="F7" s="10">
        <f>((99/G7)*N7*((20-O7)/4))-((G7+(3*20-P7)*(50-K7)/100))-(AVERAGE(O7,P7)/G7)*350</f>
        <v>-69.97638095238096</v>
      </c>
      <c r="G7" s="9">
        <v>42</v>
      </c>
      <c r="H7" s="9">
        <v>34</v>
      </c>
      <c r="I7" s="9">
        <v>16</v>
      </c>
      <c r="J7" s="9">
        <v>15</v>
      </c>
      <c r="K7" s="9">
        <v>-11</v>
      </c>
      <c r="L7" s="11">
        <f>H7+H7*0.5*J7/100+100/1000+1/100</f>
        <v>36.66</v>
      </c>
      <c r="M7" s="12">
        <f>(50+K7)/100*L7</f>
        <v>14.2974</v>
      </c>
      <c r="N7" s="12">
        <f>((50+K7)/100)*I7</f>
        <v>6.24</v>
      </c>
      <c r="O7" s="13">
        <v>6.1</v>
      </c>
      <c r="P7" s="13">
        <v>4.8</v>
      </c>
      <c r="Q7" s="9" t="s">
        <v>38</v>
      </c>
      <c r="R7" s="9"/>
      <c r="S7" s="9" t="s">
        <v>39</v>
      </c>
      <c r="T7" s="9" t="s">
        <v>40</v>
      </c>
      <c r="U7" s="9"/>
      <c r="V7" s="9"/>
      <c r="W7" s="9"/>
    </row>
    <row r="8" spans="1:23" ht="12.75">
      <c r="A8" s="7">
        <v>7</v>
      </c>
      <c r="B8" s="8" t="s">
        <v>23</v>
      </c>
      <c r="C8" s="9" t="s">
        <v>41</v>
      </c>
      <c r="D8" s="1">
        <f>E8+M8*F8/G8</f>
        <v>-116.03089946550094</v>
      </c>
      <c r="E8" s="1">
        <f>((99/G8)*M8*((20-O8)/3))-((G8+(9*20-P8)*(50-K8)/100))-(AVERAGE(O8,P8)/G8)*550</f>
        <v>-91.76378782608695</v>
      </c>
      <c r="F8" s="10">
        <f>((99/G8)*N8*((20-O8)/4))-((G8+(3*20-P8)*(50-K8)/100))-(AVERAGE(O8,P8)/G8)*350</f>
        <v>-74.14923913043476</v>
      </c>
      <c r="G8" s="9">
        <v>46</v>
      </c>
      <c r="H8" s="9">
        <v>41</v>
      </c>
      <c r="I8" s="9">
        <v>23</v>
      </c>
      <c r="J8" s="9">
        <v>22</v>
      </c>
      <c r="K8" s="9">
        <v>-17</v>
      </c>
      <c r="L8" s="11">
        <f>H8+H8*0.5*J8/100+100/1000+1/100</f>
        <v>45.62</v>
      </c>
      <c r="M8" s="12">
        <f>(50+K8)/100*L8</f>
        <v>15.0546</v>
      </c>
      <c r="N8" s="12">
        <f>((50+K8)/100)*I8</f>
        <v>7.590000000000001</v>
      </c>
      <c r="O8" s="13">
        <v>6.8</v>
      </c>
      <c r="P8" s="13">
        <v>5.1</v>
      </c>
      <c r="Q8" s="9" t="s">
        <v>38</v>
      </c>
      <c r="R8" s="9"/>
      <c r="S8" s="9" t="s">
        <v>39</v>
      </c>
      <c r="T8" s="9" t="s">
        <v>40</v>
      </c>
      <c r="U8" s="9"/>
      <c r="V8" s="9"/>
      <c r="W8" s="9" t="s">
        <v>42</v>
      </c>
    </row>
    <row r="9" spans="1:23" ht="12.75">
      <c r="A9" s="7">
        <v>8</v>
      </c>
      <c r="B9" s="8" t="s">
        <v>23</v>
      </c>
      <c r="C9" s="9" t="s">
        <v>43</v>
      </c>
      <c r="D9" s="1">
        <f>E9+M9*F9/G9</f>
        <v>-42.67855472222226</v>
      </c>
      <c r="E9" s="1">
        <f>((99/G9)*M9*((20-O9)/3))-((G9+(9*20-P9)*(50-K9)/100))-(AVERAGE(O9,P9)/G9)*550</f>
        <v>29.97820333333331</v>
      </c>
      <c r="F9" s="10">
        <f>((99/G9)*N9*((20-O9)/4))-((G9+(3*20-P9)*(50-K9)/100))-(AVERAGE(O9,P9)/G9)*350</f>
        <v>-135.10833333333335</v>
      </c>
      <c r="G9" s="9">
        <v>15</v>
      </c>
      <c r="H9" s="9">
        <v>12</v>
      </c>
      <c r="I9" s="9">
        <v>0</v>
      </c>
      <c r="J9" s="9">
        <v>5</v>
      </c>
      <c r="K9" s="9">
        <v>15</v>
      </c>
      <c r="L9" s="11">
        <f>H9+H9*0.5*J9/100+100/1000+1/100</f>
        <v>12.41</v>
      </c>
      <c r="M9" s="12">
        <f>(50+K9)/100*L9</f>
        <v>8.0665</v>
      </c>
      <c r="N9" s="12">
        <f>((50+K9)/100)*I9</f>
        <v>0</v>
      </c>
      <c r="O9" s="13">
        <v>5.1</v>
      </c>
      <c r="P9" s="13">
        <v>3.5</v>
      </c>
      <c r="Q9" s="9" t="s">
        <v>25</v>
      </c>
      <c r="R9" s="9"/>
      <c r="S9" s="9" t="s">
        <v>26</v>
      </c>
      <c r="T9" s="9" t="s">
        <v>40</v>
      </c>
      <c r="U9" s="9" t="s">
        <v>44</v>
      </c>
      <c r="V9" s="9"/>
      <c r="W9" s="9" t="s">
        <v>45</v>
      </c>
    </row>
    <row r="10" spans="1:23" ht="12.75">
      <c r="A10" s="7">
        <v>9</v>
      </c>
      <c r="B10" s="8" t="s">
        <v>23</v>
      </c>
      <c r="C10" s="9" t="s">
        <v>46</v>
      </c>
      <c r="D10" s="1">
        <f>E10+M10*F10/G10</f>
        <v>18.138544710000005</v>
      </c>
      <c r="E10" s="1">
        <f>((99/G10)*M10*((20-O10)/3))-((G10+(9*20-P10)*(50-K10)/100))-(AVERAGE(O10,P10)/G10)*550</f>
        <v>36.65417600000001</v>
      </c>
      <c r="F10" s="10">
        <f>((99/G10)*N10*((20-O10)/4))-((G10+(3*20-P10)*(50-K10)/100))-(AVERAGE(O10,P10)/G10)*350</f>
        <v>-45.989000000000004</v>
      </c>
      <c r="G10" s="9">
        <v>25</v>
      </c>
      <c r="H10" s="9">
        <v>15</v>
      </c>
      <c r="I10" s="9">
        <v>5</v>
      </c>
      <c r="J10" s="9">
        <v>5</v>
      </c>
      <c r="K10" s="9">
        <v>15</v>
      </c>
      <c r="L10" s="11">
        <f>H10+H10*0.5*J10/100+100/1000+1/100</f>
        <v>15.485</v>
      </c>
      <c r="M10" s="12">
        <f>(50+K10)/100*L10</f>
        <v>10.06525</v>
      </c>
      <c r="N10" s="12">
        <f>((50+K10)/100)*I10</f>
        <v>3.25</v>
      </c>
      <c r="O10" s="13">
        <v>4.8</v>
      </c>
      <c r="P10" s="13">
        <v>2.3</v>
      </c>
      <c r="Q10" s="9" t="s">
        <v>10</v>
      </c>
      <c r="R10" s="9"/>
      <c r="S10" s="9" t="s">
        <v>26</v>
      </c>
      <c r="T10" s="9" t="s">
        <v>40</v>
      </c>
      <c r="U10" s="9" t="s">
        <v>28</v>
      </c>
      <c r="V10" s="9"/>
      <c r="W10" s="9" t="s">
        <v>47</v>
      </c>
    </row>
    <row r="11" spans="1:23" ht="12.75">
      <c r="A11" s="7">
        <v>10</v>
      </c>
      <c r="B11" s="8" t="s">
        <v>23</v>
      </c>
      <c r="C11" s="9" t="s">
        <v>48</v>
      </c>
      <c r="D11" s="1">
        <f>E11+M11*F11/G11</f>
        <v>-72.07307956449708</v>
      </c>
      <c r="E11" s="1">
        <f>((99/G11)*M11*((20-O11)/3))-((G11+(9*20-P11)*(50-K11)/100))-(AVERAGE(O11,P11)/G11)*550</f>
        <v>-68.99777230769234</v>
      </c>
      <c r="F11" s="10">
        <f>((99/G11)*N11*((20-O11)/4))-((G11+(3*20-P11)*(50-K11)/100))-(AVERAGE(O11,P11)/G11)*350</f>
        <v>-11.053692307692309</v>
      </c>
      <c r="G11" s="9">
        <v>52</v>
      </c>
      <c r="H11" s="9">
        <v>44</v>
      </c>
      <c r="I11" s="9">
        <v>44</v>
      </c>
      <c r="J11" s="9">
        <v>5</v>
      </c>
      <c r="K11" s="9">
        <v>-18</v>
      </c>
      <c r="L11" s="11">
        <f>H11+H11*0.5*J11/100+100/1000+1/100</f>
        <v>45.21</v>
      </c>
      <c r="M11" s="12">
        <f>(50+K11)/100*L11</f>
        <v>14.4672</v>
      </c>
      <c r="N11" s="12">
        <f>((50+K11)/100)*I11</f>
        <v>14.08</v>
      </c>
      <c r="O11" s="13">
        <v>4.1</v>
      </c>
      <c r="P11" s="13">
        <v>4.1</v>
      </c>
      <c r="Q11" s="9" t="s">
        <v>38</v>
      </c>
      <c r="R11" s="9"/>
      <c r="S11" s="9" t="s">
        <v>26</v>
      </c>
      <c r="T11" s="9" t="s">
        <v>40</v>
      </c>
      <c r="U11" s="9" t="s">
        <v>49</v>
      </c>
      <c r="V11" s="9" t="s">
        <v>50</v>
      </c>
      <c r="W11" s="9" t="s">
        <v>51</v>
      </c>
    </row>
    <row r="12" spans="1:23" ht="12.75">
      <c r="A12" s="7">
        <v>11</v>
      </c>
      <c r="B12" s="8" t="s">
        <v>23</v>
      </c>
      <c r="C12" s="9" t="s">
        <v>52</v>
      </c>
      <c r="D12" s="1">
        <f>E12+M12*F12/G12</f>
        <v>62.422363063525324</v>
      </c>
      <c r="E12" s="1">
        <f>((99/G12)*M12*((20-O12)/3))-((G12+(9*20-P12)*(50-K12)/100))-(AVERAGE(O12,P12)/G12)*550</f>
        <v>61.01722156249994</v>
      </c>
      <c r="F12" s="10">
        <f>((99/G12)*N12*((20-O12)/4))-((G12+(3*20-P12)*(50-K12)/100))-(AVERAGE(O12,P12)/G12)*350</f>
        <v>3.8600468749999806</v>
      </c>
      <c r="G12" s="9">
        <v>16</v>
      </c>
      <c r="H12" s="9">
        <v>9</v>
      </c>
      <c r="I12" s="9">
        <v>5</v>
      </c>
      <c r="J12" s="9">
        <v>3</v>
      </c>
      <c r="K12" s="9">
        <v>13</v>
      </c>
      <c r="L12" s="11">
        <f>H12+H12*0.5*J12/100+100/1000+1/100</f>
        <v>9.245</v>
      </c>
      <c r="M12" s="12">
        <f>(50+K12)/100*L12</f>
        <v>5.82435</v>
      </c>
      <c r="N12" s="12">
        <f>((50+K12)/100)*I12</f>
        <v>3.15</v>
      </c>
      <c r="O12" s="13">
        <v>2.1</v>
      </c>
      <c r="P12" s="13">
        <v>2.1</v>
      </c>
      <c r="Q12" s="9" t="s">
        <v>10</v>
      </c>
      <c r="R12" s="9"/>
      <c r="S12" s="9" t="s">
        <v>39</v>
      </c>
      <c r="T12" s="9" t="s">
        <v>53</v>
      </c>
      <c r="U12" s="9" t="s">
        <v>28</v>
      </c>
      <c r="V12" s="9"/>
      <c r="W12" s="9"/>
    </row>
    <row r="13" spans="1:23" ht="12.75">
      <c r="A13" s="7">
        <v>12</v>
      </c>
      <c r="B13" s="8" t="s">
        <v>23</v>
      </c>
      <c r="C13" s="9" t="s">
        <v>54</v>
      </c>
      <c r="D13" s="1">
        <f>E13+M13*F13/G13</f>
        <v>16.956161366400007</v>
      </c>
      <c r="E13" s="1">
        <f>((99/G13)*M13*((20-O13)/3))-((G13+(9*20-P13)*(50-K13)/100))-(AVERAGE(O13,P13)/G13)*550</f>
        <v>36.87711680000001</v>
      </c>
      <c r="F13" s="10">
        <f>((99/G13)*N13*((20-O13)/4))-((G13+(3*20-P13)*(50-K13)/100))-(AVERAGE(O13,P13)/G13)*350</f>
        <v>-48.653200000000005</v>
      </c>
      <c r="G13" s="9">
        <v>25</v>
      </c>
      <c r="H13" s="9">
        <v>16</v>
      </c>
      <c r="I13" s="9">
        <v>5</v>
      </c>
      <c r="J13" s="9">
        <v>5</v>
      </c>
      <c r="K13" s="9">
        <v>12</v>
      </c>
      <c r="L13" s="11">
        <f>H13+H13*0.5*J13/100+100/1000+1/100</f>
        <v>16.51</v>
      </c>
      <c r="M13" s="12">
        <f>(50+K13)/100*L13</f>
        <v>10.2362</v>
      </c>
      <c r="N13" s="12">
        <f>((50+K13)/100)*I13</f>
        <v>3.1</v>
      </c>
      <c r="O13" s="13">
        <v>4.8</v>
      </c>
      <c r="P13" s="13">
        <v>2.1</v>
      </c>
      <c r="Q13" s="9" t="s">
        <v>10</v>
      </c>
      <c r="R13" s="9"/>
      <c r="S13" s="9" t="s">
        <v>39</v>
      </c>
      <c r="T13" s="9" t="s">
        <v>53</v>
      </c>
      <c r="U13" s="9" t="s">
        <v>55</v>
      </c>
      <c r="V13" s="9"/>
      <c r="W13" s="9" t="s">
        <v>56</v>
      </c>
    </row>
    <row r="14" spans="1:23" ht="12.75">
      <c r="A14" s="7">
        <v>13</v>
      </c>
      <c r="B14" s="8" t="s">
        <v>23</v>
      </c>
      <c r="C14" s="9" t="s">
        <v>57</v>
      </c>
      <c r="D14" s="1">
        <f>E14+M14*F14/G14</f>
        <v>-183.22223674444444</v>
      </c>
      <c r="E14" s="1">
        <f>((99/G14)*M14*((20-O14)/3))-((G14+(9*20-P14)*(50-K14)/100))-(AVERAGE(O14,P14)/G14)*550</f>
        <v>-184.02375333333333</v>
      </c>
      <c r="F14" s="10">
        <f>((99/G14)*N14*((20-O14)/4))-((G14+(3*20-P14)*(50-K14)/100))-(AVERAGE(O14,P14)/G14)*350</f>
        <v>252.22549999999995</v>
      </c>
      <c r="G14" s="9">
        <v>18</v>
      </c>
      <c r="H14" s="9">
        <v>0</v>
      </c>
      <c r="I14" s="9">
        <v>29</v>
      </c>
      <c r="J14" s="9">
        <v>8</v>
      </c>
      <c r="K14" s="9">
        <v>2</v>
      </c>
      <c r="L14" s="11">
        <f>H14+H14*0.5*J14/100+100/1000+1/100</f>
        <v>0.11</v>
      </c>
      <c r="M14" s="12">
        <f>(50+K14)/100*L14</f>
        <v>0.0572</v>
      </c>
      <c r="N14" s="12">
        <f>((50+K14)/100)*I14</f>
        <v>15.08</v>
      </c>
      <c r="O14" s="13">
        <v>3.1</v>
      </c>
      <c r="P14" s="13">
        <v>2.3</v>
      </c>
      <c r="Q14" s="9" t="s">
        <v>58</v>
      </c>
      <c r="R14" s="9"/>
      <c r="S14" s="9" t="s">
        <v>39</v>
      </c>
      <c r="T14" s="9" t="s">
        <v>53</v>
      </c>
      <c r="U14" s="9" t="s">
        <v>59</v>
      </c>
      <c r="V14" s="9"/>
      <c r="W14" s="9"/>
    </row>
    <row r="15" spans="1:23" ht="12.75">
      <c r="A15" s="7">
        <v>14</v>
      </c>
      <c r="B15" s="8" t="s">
        <v>23</v>
      </c>
      <c r="C15" s="9" t="s">
        <v>60</v>
      </c>
      <c r="D15" s="1">
        <f>E15+M15*F15/G15</f>
        <v>-96.97592149999997</v>
      </c>
      <c r="E15" s="1">
        <f>((99/G15)*M15*((20-O15)/3))-((G15+(9*20-P15)*(50-K15)/100))-(AVERAGE(O15,P15)/G15)*550</f>
        <v>-76.61152999999996</v>
      </c>
      <c r="F15" s="10">
        <f>((99/G15)*N15*((20-O15)/4))-((G15+(3*20-P15)*(50-K15)/100))-(AVERAGE(O15,P15)/G15)*350</f>
        <v>-101.265</v>
      </c>
      <c r="G15" s="9">
        <v>40</v>
      </c>
      <c r="H15" s="9">
        <v>20</v>
      </c>
      <c r="I15" s="9">
        <v>0</v>
      </c>
      <c r="J15" s="9">
        <v>0</v>
      </c>
      <c r="K15" s="9">
        <v>-10</v>
      </c>
      <c r="L15" s="11">
        <f>H15+H15*0.5*J15/100+100/1000+1/100</f>
        <v>20.110000000000003</v>
      </c>
      <c r="M15" s="12">
        <f>(50+K15)/100*L15</f>
        <v>8.044000000000002</v>
      </c>
      <c r="N15" s="12">
        <f>((50+K15)/100)*I15</f>
        <v>0</v>
      </c>
      <c r="O15" s="13">
        <v>3.1</v>
      </c>
      <c r="P15" s="13">
        <v>3.1</v>
      </c>
      <c r="Q15" s="9" t="s">
        <v>38</v>
      </c>
      <c r="R15" s="9" t="s">
        <v>61</v>
      </c>
      <c r="S15" s="9" t="s">
        <v>39</v>
      </c>
      <c r="T15" s="9" t="s">
        <v>53</v>
      </c>
      <c r="U15" s="9" t="s">
        <v>59</v>
      </c>
      <c r="V15" s="9" t="s">
        <v>62</v>
      </c>
      <c r="W15" s="9" t="s">
        <v>63</v>
      </c>
    </row>
    <row r="16" spans="1:23" ht="12.75">
      <c r="A16" s="7">
        <v>15</v>
      </c>
      <c r="B16" s="8" t="s">
        <v>23</v>
      </c>
      <c r="C16" s="9" t="s">
        <v>64</v>
      </c>
      <c r="D16" s="1" t="s">
        <v>65</v>
      </c>
      <c r="E16" s="1" t="s">
        <v>65</v>
      </c>
      <c r="F16" s="1" t="s">
        <v>65</v>
      </c>
      <c r="G16" s="9">
        <v>50</v>
      </c>
      <c r="H16" s="9">
        <v>0</v>
      </c>
      <c r="I16" s="9">
        <v>0</v>
      </c>
      <c r="J16" s="9">
        <v>0</v>
      </c>
      <c r="K16" s="9">
        <v>-20</v>
      </c>
      <c r="L16" s="11">
        <f>H16+H16*0.5*J16/100+100/1000+1/100</f>
        <v>0.11</v>
      </c>
      <c r="M16" s="12">
        <f>(50+K16)/100*L16</f>
        <v>0.033</v>
      </c>
      <c r="N16" s="12">
        <f>((50+K16)/100)*I16</f>
        <v>0</v>
      </c>
      <c r="O16" s="13">
        <v>4.1</v>
      </c>
      <c r="P16" s="13">
        <v>3.5</v>
      </c>
      <c r="Q16" s="9" t="s">
        <v>38</v>
      </c>
      <c r="R16" s="9" t="s">
        <v>66</v>
      </c>
      <c r="S16" s="9" t="s">
        <v>39</v>
      </c>
      <c r="T16" s="9" t="s">
        <v>53</v>
      </c>
      <c r="U16" s="9" t="s">
        <v>59</v>
      </c>
      <c r="V16" s="9" t="s">
        <v>67</v>
      </c>
      <c r="W16" s="9" t="s">
        <v>68</v>
      </c>
    </row>
    <row r="17" spans="1:23" ht="12.75">
      <c r="A17" s="7">
        <v>16</v>
      </c>
      <c r="B17" s="8" t="s">
        <v>23</v>
      </c>
      <c r="C17" s="9" t="s">
        <v>69</v>
      </c>
      <c r="D17" s="1">
        <f>E17+M17*F17/G17</f>
        <v>-12.33835887180347</v>
      </c>
      <c r="E17" s="1">
        <f>((99/G17)*M17*((20-O17)/3))-((G17+(9*20-P17)*(50-K17)/100))-(AVERAGE(O17,P17)/G17)*550</f>
        <v>3.275546122448926</v>
      </c>
      <c r="F17" s="10">
        <f>((99/G17)*N17*((20-O17)/4))-((G17+(3*20-P17)*(50-K17)/100))-(AVERAGE(O17,P17)/G17)*350</f>
        <v>-45.30432653061225</v>
      </c>
      <c r="G17" s="9">
        <v>49</v>
      </c>
      <c r="H17" s="9">
        <v>45</v>
      </c>
      <c r="I17" s="9">
        <v>19</v>
      </c>
      <c r="J17" s="9">
        <v>8</v>
      </c>
      <c r="K17" s="9">
        <v>-14</v>
      </c>
      <c r="L17" s="11">
        <f>H17+H17*0.5*J17/100+100/1000+1/100</f>
        <v>46.91</v>
      </c>
      <c r="M17" s="12">
        <f>(50+K17)/100*L17</f>
        <v>16.8876</v>
      </c>
      <c r="N17" s="12">
        <f>((50+K17)/100)*I17</f>
        <v>6.84</v>
      </c>
      <c r="O17" s="13">
        <v>2.8</v>
      </c>
      <c r="P17" s="13">
        <v>2.5</v>
      </c>
      <c r="Q17" s="9" t="s">
        <v>38</v>
      </c>
      <c r="R17" s="9"/>
      <c r="S17" s="9" t="s">
        <v>39</v>
      </c>
      <c r="T17" s="9" t="s">
        <v>53</v>
      </c>
      <c r="U17" s="9" t="s">
        <v>28</v>
      </c>
      <c r="V17" s="9"/>
      <c r="W17" s="9" t="s">
        <v>70</v>
      </c>
    </row>
    <row r="18" spans="1:23" ht="12.75">
      <c r="A18" s="7">
        <v>17</v>
      </c>
      <c r="B18" s="8" t="s">
        <v>23</v>
      </c>
      <c r="C18" s="9" t="s">
        <v>71</v>
      </c>
      <c r="D18" s="1">
        <f>E18+M18*F18/G18</f>
        <v>38.66015490304705</v>
      </c>
      <c r="E18" s="1">
        <f>((99/G18)*M18*((20-O18)/3))-((G18+(9*20-P18)*(50-K18)/100))-(AVERAGE(O18,P18)/G18)*550</f>
        <v>47.277031578947344</v>
      </c>
      <c r="F18" s="10">
        <f>((99/G18)*N18*((20-O18)/4))-((G18+(3*20-P18)*(50-K18)/100))-(AVERAGE(O18,P18)/G18)*350</f>
        <v>-18.930526315789507</v>
      </c>
      <c r="G18" s="9">
        <v>19</v>
      </c>
      <c r="H18" s="9">
        <v>24</v>
      </c>
      <c r="I18" s="9">
        <v>11</v>
      </c>
      <c r="J18" s="9">
        <v>5</v>
      </c>
      <c r="K18" s="9">
        <v>-15</v>
      </c>
      <c r="L18" s="11">
        <f>H18+H18*0.5*J18/100+100/1000+1/100</f>
        <v>24.710000000000004</v>
      </c>
      <c r="M18" s="12">
        <f>(50+K18)/100*L18</f>
        <v>8.6485</v>
      </c>
      <c r="N18" s="12">
        <f>((50+K18)/100)*I18</f>
        <v>3.8499999999999996</v>
      </c>
      <c r="O18" s="13">
        <v>2.8</v>
      </c>
      <c r="P18" s="13">
        <v>2.5</v>
      </c>
      <c r="Q18" s="9" t="s">
        <v>35</v>
      </c>
      <c r="R18" s="9"/>
      <c r="S18" s="9" t="s">
        <v>39</v>
      </c>
      <c r="T18" s="9" t="s">
        <v>72</v>
      </c>
      <c r="U18" s="9" t="s">
        <v>28</v>
      </c>
      <c r="V18" s="9"/>
      <c r="W18" s="9" t="s">
        <v>73</v>
      </c>
    </row>
    <row r="19" spans="1:23" ht="12.75">
      <c r="A19" s="7">
        <v>18</v>
      </c>
      <c r="B19" s="8" t="s">
        <v>23</v>
      </c>
      <c r="C19" s="9" t="s">
        <v>74</v>
      </c>
      <c r="D19" s="1">
        <f>E19+M19*F19/G19</f>
        <v>-108.86471198694449</v>
      </c>
      <c r="E19" s="1">
        <f>((99/G19)*M19*((20-O19)/3))-((G19+(9*20-P19)*(50-K19)/100))-(AVERAGE(O19,P19)/G19)*550</f>
        <v>-74.24773133333338</v>
      </c>
      <c r="F19" s="10">
        <f>((99/G19)*N19*((20-O19)/4))-((G19+(3*20-P19)*(50-K19)/100))-(AVERAGE(O19,P19)/G19)*350</f>
        <v>-83.57316666666668</v>
      </c>
      <c r="G19" s="9">
        <v>30</v>
      </c>
      <c r="H19" s="9">
        <v>39</v>
      </c>
      <c r="I19" s="9">
        <v>15</v>
      </c>
      <c r="J19" s="9">
        <v>5</v>
      </c>
      <c r="K19" s="9">
        <v>-19</v>
      </c>
      <c r="L19" s="11">
        <f>H19+H19*0.5*J19/100+100/1000+1/100</f>
        <v>40.085</v>
      </c>
      <c r="M19" s="12">
        <f>(50+K19)/100*L19</f>
        <v>12.42635</v>
      </c>
      <c r="N19" s="12">
        <f>((50+K19)/100)*I19</f>
        <v>4.65</v>
      </c>
      <c r="O19" s="13">
        <v>6.8</v>
      </c>
      <c r="P19" s="13">
        <v>4.5</v>
      </c>
      <c r="Q19" s="9" t="s">
        <v>35</v>
      </c>
      <c r="R19" s="9" t="s">
        <v>61</v>
      </c>
      <c r="S19" s="9" t="s">
        <v>39</v>
      </c>
      <c r="T19" s="9" t="s">
        <v>72</v>
      </c>
      <c r="U19" s="9" t="s">
        <v>75</v>
      </c>
      <c r="V19" s="9"/>
      <c r="W19" s="9" t="s">
        <v>76</v>
      </c>
    </row>
    <row r="20" spans="1:23" ht="12.75">
      <c r="A20" s="7">
        <v>19</v>
      </c>
      <c r="B20" s="8" t="s">
        <v>23</v>
      </c>
      <c r="C20" s="9" t="s">
        <v>77</v>
      </c>
      <c r="D20" s="1">
        <f>E20+M20*F20/G20</f>
        <v>16.88314102776814</v>
      </c>
      <c r="E20" s="1">
        <f>((99/G20)*M20*((20-O20)/3))-((G20+(9*20-P20)*(50-K20)/100))-(AVERAGE(O20,P20)/G20)*550</f>
        <v>28.599346470588216</v>
      </c>
      <c r="F20" s="10">
        <f>((99/G20)*N20*((20-O20)/4))-((G20+(3*20-P20)*(50-K20)/100))-(AVERAGE(O20,P20)/G20)*350</f>
        <v>-32.423691176470605</v>
      </c>
      <c r="G20" s="9">
        <v>17</v>
      </c>
      <c r="H20" s="9">
        <v>12</v>
      </c>
      <c r="I20" s="9">
        <v>5</v>
      </c>
      <c r="J20" s="9">
        <v>16</v>
      </c>
      <c r="K20" s="9">
        <v>-3</v>
      </c>
      <c r="L20" s="11">
        <f>H20+H20*0.5*J20/100+100/1000+1/100</f>
        <v>13.07</v>
      </c>
      <c r="M20" s="12">
        <f>(50+K20)/100*L20</f>
        <v>6.1429</v>
      </c>
      <c r="N20" s="12">
        <f>((50+K20)/100)*I20</f>
        <v>2.3499999999999996</v>
      </c>
      <c r="O20" s="13">
        <v>2.3</v>
      </c>
      <c r="P20" s="13">
        <v>2.1</v>
      </c>
      <c r="Q20" s="9" t="s">
        <v>78</v>
      </c>
      <c r="R20" s="9"/>
      <c r="S20" s="9" t="s">
        <v>39</v>
      </c>
      <c r="T20" s="9" t="s">
        <v>72</v>
      </c>
      <c r="U20" s="9"/>
      <c r="V20" s="9"/>
      <c r="W20" s="9"/>
    </row>
    <row r="21" spans="1:23" ht="12.75">
      <c r="A21" s="7">
        <v>20</v>
      </c>
      <c r="B21" s="8" t="s">
        <v>23</v>
      </c>
      <c r="C21" s="9" t="s">
        <v>79</v>
      </c>
      <c r="D21" s="1">
        <f>E21+M21*F21/G21</f>
        <v>-91.47454568335311</v>
      </c>
      <c r="E21" s="1">
        <f>((99/G21)*M21*((20-O21)/3))-((G21+(9*20-P21)*(50-K21)/100))-(AVERAGE(O21,P21)/G21)*550</f>
        <v>-60.99257310344822</v>
      </c>
      <c r="F21" s="10">
        <f>((99/G21)*N21*((20-O21)/4))-((G21+(3*20-P21)*(50-K21)/100))-(AVERAGE(O21,P21)/G21)*350</f>
        <v>-91.05375862068965</v>
      </c>
      <c r="G21" s="9">
        <v>29</v>
      </c>
      <c r="H21" s="9">
        <v>19</v>
      </c>
      <c r="I21" s="9">
        <v>5</v>
      </c>
      <c r="J21" s="9">
        <v>21</v>
      </c>
      <c r="K21" s="9">
        <v>-4</v>
      </c>
      <c r="L21" s="11">
        <f>H21+H21*0.5*J21/100+100/1000+1/100</f>
        <v>21.105000000000004</v>
      </c>
      <c r="M21" s="12">
        <f>(50+K21)/100*L21</f>
        <v>9.708300000000003</v>
      </c>
      <c r="N21" s="12">
        <f>((50+K21)/100)*I21</f>
        <v>2.3000000000000003</v>
      </c>
      <c r="O21" s="13">
        <v>5.8</v>
      </c>
      <c r="P21" s="13">
        <v>4.1</v>
      </c>
      <c r="Q21" s="9" t="s">
        <v>78</v>
      </c>
      <c r="R21" s="9"/>
      <c r="S21" s="9" t="s">
        <v>39</v>
      </c>
      <c r="T21" s="9" t="s">
        <v>72</v>
      </c>
      <c r="U21" s="14" t="s">
        <v>80</v>
      </c>
      <c r="V21" s="14"/>
      <c r="W21" s="9" t="s">
        <v>81</v>
      </c>
    </row>
    <row r="22" spans="1:23" ht="12.75">
      <c r="A22" s="7">
        <v>21</v>
      </c>
      <c r="B22" s="8" t="s">
        <v>23</v>
      </c>
      <c r="C22" s="9" t="s">
        <v>82</v>
      </c>
      <c r="D22" s="1">
        <f>E22+M22*F22/G22</f>
        <v>-92.35916638105545</v>
      </c>
      <c r="E22" s="1">
        <f>((99/G22)*M22*((20-O22)/3))-((G22+(9*20-P22)*(50-K22)/100))-(AVERAGE(O22,P22)/G22)*550</f>
        <v>-56.57947235294125</v>
      </c>
      <c r="F22" s="10">
        <f>((99/G22)*N22*((20-O22)/4))-((G22+(3*20-P22)*(50-K22)/100))-(AVERAGE(O22,P22)/G22)*350</f>
        <v>-99.5002205882353</v>
      </c>
      <c r="G22" s="9">
        <v>34</v>
      </c>
      <c r="H22" s="9">
        <v>25</v>
      </c>
      <c r="I22" s="9">
        <v>5</v>
      </c>
      <c r="J22" s="9">
        <v>32</v>
      </c>
      <c r="K22" s="9">
        <v>-8</v>
      </c>
      <c r="L22" s="11">
        <f>H22+H22*0.5*J22/100+100/1000+1/100</f>
        <v>29.110000000000003</v>
      </c>
      <c r="M22" s="12">
        <f>(50+K22)/100*L22</f>
        <v>12.2262</v>
      </c>
      <c r="N22" s="12">
        <f>((50+K22)/100)*I22</f>
        <v>2.1</v>
      </c>
      <c r="O22" s="13">
        <v>6.1</v>
      </c>
      <c r="P22" s="13">
        <v>4.5</v>
      </c>
      <c r="Q22" s="9" t="s">
        <v>78</v>
      </c>
      <c r="R22" s="9" t="s">
        <v>66</v>
      </c>
      <c r="S22" s="9" t="s">
        <v>39</v>
      </c>
      <c r="T22" s="9" t="s">
        <v>72</v>
      </c>
      <c r="U22" s="9"/>
      <c r="V22" s="9"/>
      <c r="W22" s="9" t="s">
        <v>83</v>
      </c>
    </row>
    <row r="23" spans="1:23" ht="12.75">
      <c r="A23" s="15">
        <v>22</v>
      </c>
      <c r="B23" s="16" t="s">
        <v>84</v>
      </c>
      <c r="C23" s="9" t="s">
        <v>85</v>
      </c>
      <c r="D23" s="1">
        <f>E23+M23*F23/G23</f>
        <v>147.1934572727273</v>
      </c>
      <c r="E23" s="1">
        <f>((99/G23)*M23*((20-O23)/3))-((G23+(9*20-P23)*(50-K23)/100))-(AVERAGE(O23,P23)/G23)*550</f>
        <v>254.84180000000006</v>
      </c>
      <c r="F23" s="10">
        <f>((99/G23)*N23*((20-O23)/4))-((G23+(3*20-P23)*(50-K23)/100))-(AVERAGE(O23,P23)/G23)*350</f>
        <v>-125.8309090909091</v>
      </c>
      <c r="G23" s="9">
        <v>11</v>
      </c>
      <c r="H23" s="9">
        <v>17</v>
      </c>
      <c r="I23" s="9">
        <v>0</v>
      </c>
      <c r="J23" s="9">
        <v>0</v>
      </c>
      <c r="K23" s="9">
        <v>5</v>
      </c>
      <c r="L23" s="11">
        <f>H23+H23*0.5*J23/100+100/1000+1/100</f>
        <v>17.110000000000003</v>
      </c>
      <c r="M23" s="12">
        <f>(50+K23)/100*L23</f>
        <v>9.410500000000003</v>
      </c>
      <c r="N23" s="12">
        <f>((50+K23)/100)*I23</f>
        <v>0</v>
      </c>
      <c r="O23" s="13">
        <v>2.8</v>
      </c>
      <c r="P23" s="13">
        <v>2.8</v>
      </c>
      <c r="Q23" s="9" t="s">
        <v>25</v>
      </c>
      <c r="R23" s="9"/>
      <c r="S23" s="9" t="s">
        <v>26</v>
      </c>
      <c r="T23" s="9" t="s">
        <v>27</v>
      </c>
      <c r="U23" s="9" t="s">
        <v>28</v>
      </c>
      <c r="V23" s="9"/>
      <c r="W23" s="9"/>
    </row>
    <row r="24" spans="1:23" ht="12.75">
      <c r="A24" s="15">
        <v>23</v>
      </c>
      <c r="B24" s="16" t="s">
        <v>84</v>
      </c>
      <c r="C24" s="9" t="s">
        <v>86</v>
      </c>
      <c r="D24" s="1">
        <f>E24+M24*F24/G24</f>
        <v>125.00736320312504</v>
      </c>
      <c r="E24" s="1">
        <f>((99/G24)*M24*((20-O24)/3))-((G24+(9*20-P24)*(50-K24)/100))-(AVERAGE(O24,P24)/G24)*550</f>
        <v>215.51208125000005</v>
      </c>
      <c r="F24" s="10">
        <f>((99/G24)*N24*((20-O24)/4))-((G24+(3*20-P24)*(50-K24)/100))-(AVERAGE(O24,P24)/G24)*350</f>
        <v>-113.9275</v>
      </c>
      <c r="G24" s="9">
        <v>16</v>
      </c>
      <c r="H24" s="9">
        <v>23</v>
      </c>
      <c r="I24" s="9">
        <v>0</v>
      </c>
      <c r="J24" s="9">
        <v>0</v>
      </c>
      <c r="K24" s="9">
        <v>5</v>
      </c>
      <c r="L24" s="11">
        <f>H24+H24*0.5*J24/100+100/1000+1/100</f>
        <v>23.110000000000003</v>
      </c>
      <c r="M24" s="12">
        <f>(50+K24)/100*L24</f>
        <v>12.710500000000003</v>
      </c>
      <c r="N24" s="12">
        <f>((50+K24)/100)*I24</f>
        <v>0</v>
      </c>
      <c r="O24" s="13">
        <v>3.8</v>
      </c>
      <c r="P24" s="13">
        <v>2.8</v>
      </c>
      <c r="Q24" s="9" t="s">
        <v>25</v>
      </c>
      <c r="R24" s="9"/>
      <c r="S24" s="9" t="s">
        <v>26</v>
      </c>
      <c r="T24" s="9" t="s">
        <v>27</v>
      </c>
      <c r="U24" s="9" t="s">
        <v>87</v>
      </c>
      <c r="V24" s="9"/>
      <c r="W24" s="9" t="s">
        <v>88</v>
      </c>
    </row>
    <row r="25" spans="1:23" ht="12.75">
      <c r="A25" s="15">
        <v>24</v>
      </c>
      <c r="B25" s="16" t="s">
        <v>84</v>
      </c>
      <c r="C25" s="9" t="s">
        <v>89</v>
      </c>
      <c r="D25" s="1">
        <f>E25+M25*F25/G25</f>
        <v>108.80440218934902</v>
      </c>
      <c r="E25" s="1">
        <f>((99/G25)*M25*((20-O25)/3))-((G25+(9*20-P25)*(50-K25)/100))-(AVERAGE(O25,P25)/G25)*550</f>
        <v>122.53755384615377</v>
      </c>
      <c r="F25" s="10">
        <f>((99/G25)*N25*((20-O25)/4))-((G25+(3*20-P25)*(50-K25)/100))-(AVERAGE(O25,P25)/G25)*350</f>
        <v>-22.69653846153848</v>
      </c>
      <c r="G25" s="9">
        <v>13</v>
      </c>
      <c r="H25" s="9">
        <v>13</v>
      </c>
      <c r="I25" s="9">
        <v>5</v>
      </c>
      <c r="J25" s="9">
        <v>0</v>
      </c>
      <c r="K25" s="9">
        <v>10</v>
      </c>
      <c r="L25" s="11">
        <f>H25+H25*0.5*J25/100+100/1000+1/100</f>
        <v>13.11</v>
      </c>
      <c r="M25" s="12">
        <f>(50+K25)/100*L25</f>
        <v>7.866</v>
      </c>
      <c r="N25" s="12">
        <f>((50+K25)/100)*I25</f>
        <v>3</v>
      </c>
      <c r="O25" s="13">
        <v>3.1</v>
      </c>
      <c r="P25" s="13">
        <v>3.1</v>
      </c>
      <c r="Q25" s="9" t="s">
        <v>25</v>
      </c>
      <c r="R25" s="9"/>
      <c r="S25" s="9" t="s">
        <v>26</v>
      </c>
      <c r="T25" s="9" t="s">
        <v>27</v>
      </c>
      <c r="U25" s="9" t="s">
        <v>28</v>
      </c>
      <c r="V25" s="9"/>
      <c r="W25" s="9"/>
    </row>
    <row r="26" spans="1:23" ht="12.75">
      <c r="A26" s="15">
        <v>25</v>
      </c>
      <c r="B26" s="16" t="s">
        <v>84</v>
      </c>
      <c r="C26" s="9" t="s">
        <v>90</v>
      </c>
      <c r="D26" s="1">
        <f>E26+M26*F26/G26</f>
        <v>71.05646785185189</v>
      </c>
      <c r="E26" s="1">
        <f>((99/G26)*M26*((20-O26)/3))-((G26+(9*20-P26)*(50-K26)/100))-(AVERAGE(O26,P26)/G26)*550</f>
        <v>84.50837777777782</v>
      </c>
      <c r="F26" s="10">
        <f>((99/G26)*N26*((20-O26)/4))-((G26+(3*20-P26)*(50-K26)/100))-(AVERAGE(O26,P26)/G26)*350</f>
        <v>-22.887777777777785</v>
      </c>
      <c r="G26" s="9">
        <v>18</v>
      </c>
      <c r="H26" s="9">
        <v>18</v>
      </c>
      <c r="I26" s="9">
        <v>8</v>
      </c>
      <c r="J26" s="9">
        <v>5</v>
      </c>
      <c r="K26" s="9">
        <v>7</v>
      </c>
      <c r="L26" s="11">
        <f>H26+H26*0.5*J26/100+100/1000+1/100</f>
        <v>18.560000000000002</v>
      </c>
      <c r="M26" s="12">
        <f>(50+K26)/100*L26</f>
        <v>10.5792</v>
      </c>
      <c r="N26" s="12">
        <f>((50+K26)/100)*I26</f>
        <v>4.56</v>
      </c>
      <c r="O26" s="13">
        <v>4.5</v>
      </c>
      <c r="P26" s="13">
        <v>3.5</v>
      </c>
      <c r="Q26" s="9" t="s">
        <v>25</v>
      </c>
      <c r="R26" s="9"/>
      <c r="S26" s="9" t="s">
        <v>26</v>
      </c>
      <c r="T26" s="9" t="s">
        <v>27</v>
      </c>
      <c r="U26" s="14" t="s">
        <v>91</v>
      </c>
      <c r="V26" s="14"/>
      <c r="W26" s="9" t="s">
        <v>92</v>
      </c>
    </row>
    <row r="27" spans="1:23" ht="12.75">
      <c r="A27" s="15">
        <v>26</v>
      </c>
      <c r="B27" s="16" t="s">
        <v>84</v>
      </c>
      <c r="C27" s="9" t="s">
        <v>93</v>
      </c>
      <c r="D27" s="1">
        <f>E27+M27*F27/G27</f>
        <v>39.23570889307961</v>
      </c>
      <c r="E27" s="1">
        <f>((99/G27)*M27*((20-O27)/3))-((G27+(9*20-P27)*(50-K27)/100))-(AVERAGE(O27,P27)/G27)*550</f>
        <v>64.09690588235298</v>
      </c>
      <c r="F27" s="10">
        <f>((99/G27)*N27*((20-O27)/4))-((G27+(3*20-P27)*(50-K27)/100))-(AVERAGE(O27,P27)/G27)*350</f>
        <v>-43.91707352941179</v>
      </c>
      <c r="G27" s="9">
        <v>17</v>
      </c>
      <c r="H27" s="9">
        <v>18</v>
      </c>
      <c r="I27" s="9">
        <v>7</v>
      </c>
      <c r="J27" s="9">
        <v>17</v>
      </c>
      <c r="K27" s="9">
        <v>-1</v>
      </c>
      <c r="L27" s="11">
        <f>H27+H27*0.5*J27/100+100/1000+1/100</f>
        <v>19.640000000000004</v>
      </c>
      <c r="M27" s="12">
        <f>(50+K27)/100*L27</f>
        <v>9.623600000000001</v>
      </c>
      <c r="N27" s="12">
        <f>((50+K27)/100)*I27</f>
        <v>3.4299999999999997</v>
      </c>
      <c r="O27" s="13">
        <v>4.5</v>
      </c>
      <c r="P27" s="13">
        <v>2.8</v>
      </c>
      <c r="Q27" s="9" t="s">
        <v>78</v>
      </c>
      <c r="R27" s="9"/>
      <c r="S27" s="9" t="s">
        <v>26</v>
      </c>
      <c r="T27" s="9" t="s">
        <v>27</v>
      </c>
      <c r="U27" s="14" t="s">
        <v>94</v>
      </c>
      <c r="V27" s="14"/>
      <c r="W27" s="9"/>
    </row>
    <row r="28" spans="1:23" ht="12.75">
      <c r="A28" s="15">
        <v>27</v>
      </c>
      <c r="B28" s="16" t="s">
        <v>84</v>
      </c>
      <c r="C28" s="9" t="s">
        <v>95</v>
      </c>
      <c r="D28" s="1">
        <f>E28+M28*F28/G28</f>
        <v>144.2211993245674</v>
      </c>
      <c r="E28" s="1">
        <f>((99/G28)*M28*((20-O28)/3))-((G28+(9*20-P28)*(50-K28)/100))-(AVERAGE(O28,P28)/G28)*550</f>
        <v>154.76559058823523</v>
      </c>
      <c r="F28" s="10">
        <f>((99/G28)*N28*((20-O28)/4))-((G28+(3*20-P28)*(50-K28)/100))-(AVERAGE(O28,P28)/G28)*350</f>
        <v>-18.087529411764706</v>
      </c>
      <c r="G28" s="9">
        <v>17</v>
      </c>
      <c r="H28" s="9">
        <v>15</v>
      </c>
      <c r="I28" s="9">
        <v>5</v>
      </c>
      <c r="J28" s="9">
        <v>5</v>
      </c>
      <c r="K28" s="9">
        <v>14</v>
      </c>
      <c r="L28" s="11">
        <f>H28+H28*0.5*J28/100+100/1000+1/100</f>
        <v>15.485</v>
      </c>
      <c r="M28" s="12">
        <f>(50+K28)/100*L28</f>
        <v>9.9104</v>
      </c>
      <c r="N28" s="12">
        <f>((50+K28)/100)*I28</f>
        <v>3.2</v>
      </c>
      <c r="O28" s="13">
        <v>2.8</v>
      </c>
      <c r="P28" s="13">
        <v>3.1</v>
      </c>
      <c r="Q28" s="9" t="s">
        <v>10</v>
      </c>
      <c r="R28" s="9"/>
      <c r="S28" s="9" t="s">
        <v>26</v>
      </c>
      <c r="T28" s="9" t="s">
        <v>40</v>
      </c>
      <c r="U28" s="9" t="s">
        <v>28</v>
      </c>
      <c r="V28" s="9"/>
      <c r="W28" s="9"/>
    </row>
    <row r="29" spans="1:23" ht="12.75">
      <c r="A29" s="15">
        <v>28</v>
      </c>
      <c r="B29" s="16" t="s">
        <v>84</v>
      </c>
      <c r="C29" s="9" t="s">
        <v>96</v>
      </c>
      <c r="D29" s="1">
        <f>E29+M29*F29/G29</f>
        <v>48.58251694545465</v>
      </c>
      <c r="E29" s="1">
        <f>((99/G29)*M29*((20-O29)/3))-((G29+(9*20-P29)*(50-K29)/100))-(AVERAGE(O29,P29)/G29)*550</f>
        <v>91.3291200000001</v>
      </c>
      <c r="F29" s="10">
        <f>((99/G29)*N29*((20-O29)/4))-((G29+(3*20-P29)*(50-K29)/100))-(AVERAGE(O29,P29)/G29)*350</f>
        <v>-64.8461818181818</v>
      </c>
      <c r="G29" s="9">
        <v>22</v>
      </c>
      <c r="H29" s="9">
        <v>22</v>
      </c>
      <c r="I29" s="9">
        <v>6</v>
      </c>
      <c r="J29" s="9">
        <v>5</v>
      </c>
      <c r="K29" s="9">
        <v>14</v>
      </c>
      <c r="L29" s="11">
        <f>H29+H29*0.5*J29/100+100/1000+1/100</f>
        <v>22.660000000000004</v>
      </c>
      <c r="M29" s="12">
        <f>(50+K29)/100*L29</f>
        <v>14.502400000000003</v>
      </c>
      <c r="N29" s="12">
        <f>((50+K29)/100)*I29</f>
        <v>3.84</v>
      </c>
      <c r="O29" s="13">
        <v>5.8</v>
      </c>
      <c r="P29" s="13">
        <v>4.8</v>
      </c>
      <c r="Q29" s="9" t="s">
        <v>10</v>
      </c>
      <c r="R29" s="9"/>
      <c r="S29" s="9" t="s">
        <v>26</v>
      </c>
      <c r="T29" s="9" t="s">
        <v>40</v>
      </c>
      <c r="U29" s="14" t="s">
        <v>97</v>
      </c>
      <c r="V29" s="14"/>
      <c r="W29" s="9" t="s">
        <v>98</v>
      </c>
    </row>
    <row r="30" spans="1:23" ht="12.75">
      <c r="A30" s="15">
        <v>29</v>
      </c>
      <c r="B30" s="16" t="s">
        <v>84</v>
      </c>
      <c r="C30" s="9" t="s">
        <v>99</v>
      </c>
      <c r="D30" s="1">
        <f>E30+M30*F30/G30</f>
        <v>-68.32206958448754</v>
      </c>
      <c r="E30" s="1">
        <f>((99/G30)*M30*((20-O30)/3))-((G30+(9*20-P30)*(50-K30)/100))-(AVERAGE(O30,P30)/G30)*550</f>
        <v>-5.175157894736827</v>
      </c>
      <c r="F30" s="10">
        <f>((99/G30)*N30*((20-O30)/4))-((G30+(3*20-P30)*(50-K30)/100))-(AVERAGE(O30,P30)/G30)*350</f>
        <v>-97.19631578947369</v>
      </c>
      <c r="G30" s="9">
        <v>19</v>
      </c>
      <c r="H30" s="9">
        <v>30</v>
      </c>
      <c r="I30" s="9">
        <v>9</v>
      </c>
      <c r="J30" s="9">
        <v>5</v>
      </c>
      <c r="K30" s="9">
        <v>-10</v>
      </c>
      <c r="L30" s="11">
        <f>H30+H30*0.5*J30/100+100/1000+1/100</f>
        <v>30.860000000000003</v>
      </c>
      <c r="M30" s="12">
        <f>(50+K30)/100*L30</f>
        <v>12.344000000000001</v>
      </c>
      <c r="N30" s="12">
        <f>((50+K30)/100)*I30</f>
        <v>3.6</v>
      </c>
      <c r="O30" s="13">
        <v>6.5</v>
      </c>
      <c r="P30" s="13">
        <v>5.3</v>
      </c>
      <c r="Q30" s="9" t="s">
        <v>35</v>
      </c>
      <c r="R30" s="9"/>
      <c r="S30" s="9" t="s">
        <v>26</v>
      </c>
      <c r="T30" s="9" t="s">
        <v>40</v>
      </c>
      <c r="U30" s="9" t="s">
        <v>44</v>
      </c>
      <c r="V30" s="9"/>
      <c r="W30" s="9"/>
    </row>
    <row r="31" spans="1:23" ht="12.75">
      <c r="A31" s="15">
        <v>30</v>
      </c>
      <c r="B31" s="16" t="s">
        <v>84</v>
      </c>
      <c r="C31" s="9" t="s">
        <v>100</v>
      </c>
      <c r="D31" s="1">
        <f>E31+M31*F31/G31</f>
        <v>51.99334175781253</v>
      </c>
      <c r="E31" s="1">
        <f>((99/G31)*M31*((20-O31)/3))-((G31+(9*20-P31)*(50-K31)/100))-(AVERAGE(O31,P31)/G31)*550</f>
        <v>61.735993750000034</v>
      </c>
      <c r="F31" s="10">
        <f>((99/G31)*N31*((20-O31)/4))-((G31+(3*20-P31)*(50-K31)/100))-(AVERAGE(O31,P31)/G31)*350</f>
        <v>-19.251875</v>
      </c>
      <c r="G31" s="9">
        <v>24</v>
      </c>
      <c r="H31" s="9">
        <v>24</v>
      </c>
      <c r="I31" s="9">
        <v>12</v>
      </c>
      <c r="J31" s="9">
        <v>24</v>
      </c>
      <c r="K31" s="9">
        <v>-5</v>
      </c>
      <c r="L31" s="11">
        <f>H31+H31*0.5*J31/100+100/1000+1/100</f>
        <v>26.990000000000002</v>
      </c>
      <c r="M31" s="12">
        <f>(50+K31)/100*L31</f>
        <v>12.145500000000002</v>
      </c>
      <c r="N31" s="12">
        <f>((50+K31)/100)*I31</f>
        <v>5.4</v>
      </c>
      <c r="O31" s="13">
        <v>4.1</v>
      </c>
      <c r="P31" s="13">
        <v>3.1</v>
      </c>
      <c r="Q31" s="9" t="s">
        <v>78</v>
      </c>
      <c r="R31" s="9" t="s">
        <v>61</v>
      </c>
      <c r="S31" s="9" t="s">
        <v>26</v>
      </c>
      <c r="T31" s="9" t="s">
        <v>40</v>
      </c>
      <c r="U31" s="9" t="s">
        <v>44</v>
      </c>
      <c r="V31" s="9"/>
      <c r="W31" s="9" t="s">
        <v>101</v>
      </c>
    </row>
    <row r="32" spans="1:23" ht="12.75">
      <c r="A32" s="15">
        <v>31</v>
      </c>
      <c r="B32" s="16" t="s">
        <v>84</v>
      </c>
      <c r="C32" s="9" t="s">
        <v>102</v>
      </c>
      <c r="D32" s="1">
        <f>E32+M32*F32/G32</f>
        <v>23.230805673888867</v>
      </c>
      <c r="E32" s="1">
        <f>((99/G32)*M32*((20-O32)/3))-((G32+(9*20-P32)*(50-K32)/100))-(AVERAGE(O32,P32)/G32)*550</f>
        <v>47.36514833333331</v>
      </c>
      <c r="F32" s="10">
        <f>((99/G32)*N32*((20-O32)/4))-((G32+(3*20-P32)*(50-K32)/100))-(AVERAGE(O32,P32)/G32)*350</f>
        <v>-46.83703333333333</v>
      </c>
      <c r="G32" s="9">
        <v>30</v>
      </c>
      <c r="H32" s="9">
        <v>32</v>
      </c>
      <c r="I32" s="9">
        <v>12</v>
      </c>
      <c r="J32" s="9">
        <v>24</v>
      </c>
      <c r="K32" s="9">
        <v>-7</v>
      </c>
      <c r="L32" s="11">
        <f>H32+H32*0.5*J32/100+100/1000+1/100</f>
        <v>35.95</v>
      </c>
      <c r="M32" s="12">
        <f>(50+K32)/100*L32</f>
        <v>15.4585</v>
      </c>
      <c r="N32" s="12">
        <f>((50+K32)/100)*I32</f>
        <v>5.16</v>
      </c>
      <c r="O32" s="13">
        <v>5.1</v>
      </c>
      <c r="P32" s="13">
        <v>3.1</v>
      </c>
      <c r="Q32" s="9" t="s">
        <v>78</v>
      </c>
      <c r="R32" s="9" t="s">
        <v>61</v>
      </c>
      <c r="S32" s="9" t="s">
        <v>26</v>
      </c>
      <c r="T32" s="9" t="s">
        <v>40</v>
      </c>
      <c r="U32" s="9" t="s">
        <v>44</v>
      </c>
      <c r="V32" s="9"/>
      <c r="W32" s="9" t="s">
        <v>103</v>
      </c>
    </row>
    <row r="33" spans="1:23" ht="12.75">
      <c r="A33" s="15">
        <v>32</v>
      </c>
      <c r="B33" s="16" t="s">
        <v>84</v>
      </c>
      <c r="C33" s="9" t="s">
        <v>104</v>
      </c>
      <c r="D33" s="1">
        <f>E33+M33*F33/G33</f>
        <v>175.6048313353002</v>
      </c>
      <c r="E33" s="1">
        <f>((99/G33)*M33*((20-O33)/3))-((G33+(9*20-P33)*(50-K33)/100))-(AVERAGE(O33,P33)/G33)*550</f>
        <v>142.61711224137926</v>
      </c>
      <c r="F33" s="10">
        <f>((99/G33)*N33*((20-O33)/4))-((G33+(3*20-P33)*(50-K33)/100))-(AVERAGE(O33,P33)/G33)*350</f>
        <v>64.08321551724137</v>
      </c>
      <c r="G33" s="9">
        <v>29</v>
      </c>
      <c r="H33" s="9">
        <v>21</v>
      </c>
      <c r="I33" s="9">
        <v>15</v>
      </c>
      <c r="J33" s="9">
        <v>5</v>
      </c>
      <c r="K33" s="9">
        <v>19</v>
      </c>
      <c r="L33" s="11">
        <f>H33+H33*0.5*J33/100+100/1000+1/100</f>
        <v>21.635</v>
      </c>
      <c r="M33" s="12">
        <f>(50+K33)/100*L33</f>
        <v>14.92815</v>
      </c>
      <c r="N33" s="12">
        <f>((50+K33)/100)*I33</f>
        <v>10.35</v>
      </c>
      <c r="O33" s="13">
        <v>3.1</v>
      </c>
      <c r="P33" s="13">
        <v>3.3</v>
      </c>
      <c r="Q33" s="9" t="s">
        <v>10</v>
      </c>
      <c r="R33" s="9"/>
      <c r="S33" s="9" t="s">
        <v>39</v>
      </c>
      <c r="T33" s="9" t="s">
        <v>53</v>
      </c>
      <c r="U33" s="9" t="s">
        <v>59</v>
      </c>
      <c r="V33" s="9"/>
      <c r="W33" s="9"/>
    </row>
    <row r="34" spans="1:23" ht="12.75">
      <c r="A34" s="15">
        <v>33</v>
      </c>
      <c r="B34" s="16" t="s">
        <v>84</v>
      </c>
      <c r="C34" s="9" t="s">
        <v>105</v>
      </c>
      <c r="D34" s="1">
        <f>E34+M34*F34/G34</f>
        <v>108.85429643636367</v>
      </c>
      <c r="E34" s="1">
        <f>((99/G34)*M34*((20-O34)/3))-((G34+(9*20-P34)*(50-K34)/100))-(AVERAGE(O34,P34)/G34)*550</f>
        <v>110.94688000000004</v>
      </c>
      <c r="F34" s="10">
        <f>((99/G34)*N34*((20-O34)/4))-((G34+(3*20-P34)*(50-K34)/100))-(AVERAGE(O34,P34)/G34)*350</f>
        <v>-3.3840000000000003</v>
      </c>
      <c r="G34" s="9">
        <v>33</v>
      </c>
      <c r="H34" s="9">
        <v>31</v>
      </c>
      <c r="I34" s="9">
        <v>15</v>
      </c>
      <c r="J34" s="9">
        <v>5</v>
      </c>
      <c r="K34" s="9">
        <v>14</v>
      </c>
      <c r="L34" s="11">
        <f>H34+H34*0.5*J34/100+100/1000+1/100</f>
        <v>31.885</v>
      </c>
      <c r="M34" s="12">
        <f>(50+K34)/100*L34</f>
        <v>20.4064</v>
      </c>
      <c r="N34" s="12">
        <f>((50+K34)/100)*I34</f>
        <v>9.6</v>
      </c>
      <c r="O34" s="13">
        <v>5.8</v>
      </c>
      <c r="P34" s="13">
        <v>4.1</v>
      </c>
      <c r="Q34" s="9" t="s">
        <v>10</v>
      </c>
      <c r="R34" s="9"/>
      <c r="S34" s="9" t="s">
        <v>39</v>
      </c>
      <c r="T34" s="9" t="s">
        <v>53</v>
      </c>
      <c r="U34" s="9" t="s">
        <v>106</v>
      </c>
      <c r="V34" s="9"/>
      <c r="W34" s="9" t="s">
        <v>107</v>
      </c>
    </row>
    <row r="35" spans="1:23" ht="12.75">
      <c r="A35" s="15">
        <v>34</v>
      </c>
      <c r="B35" s="16" t="s">
        <v>84</v>
      </c>
      <c r="C35" s="9" t="s">
        <v>108</v>
      </c>
      <c r="D35" s="1">
        <f>E35+M35*F35/G35</f>
        <v>-3.289660516872466</v>
      </c>
      <c r="E35" s="1">
        <f>((99/G35)*M35*((20-O35)/3))-((G35+(9*20-P35)*(50-K35)/100))-(AVERAGE(O35,P35)/G35)*550</f>
        <v>45.87381037037035</v>
      </c>
      <c r="F35" s="10">
        <f>((99/G35)*N35*((20-O35)/4))-((G35+(3*20-P35)*(50-K35)/100))-(AVERAGE(O35,P35)/G35)*350</f>
        <v>-76.01553703703705</v>
      </c>
      <c r="G35" s="9">
        <v>27</v>
      </c>
      <c r="H35" s="9">
        <v>50</v>
      </c>
      <c r="I35" s="9">
        <v>13</v>
      </c>
      <c r="J35" s="9">
        <v>5</v>
      </c>
      <c r="K35" s="9">
        <v>-16</v>
      </c>
      <c r="L35" s="11">
        <f>H35+H35*0.5*J35/100+100/1000+1/100</f>
        <v>51.36</v>
      </c>
      <c r="M35" s="12">
        <f>(50+K35)/100*L35</f>
        <v>17.462400000000002</v>
      </c>
      <c r="N35" s="12">
        <f>((50+K35)/100)*I35</f>
        <v>4.42</v>
      </c>
      <c r="O35" s="13">
        <v>6.1</v>
      </c>
      <c r="P35" s="13">
        <v>4.5</v>
      </c>
      <c r="Q35" s="9" t="s">
        <v>35</v>
      </c>
      <c r="R35" s="9"/>
      <c r="S35" s="9" t="s">
        <v>26</v>
      </c>
      <c r="T35" s="9" t="s">
        <v>53</v>
      </c>
      <c r="U35" s="9" t="s">
        <v>28</v>
      </c>
      <c r="V35" s="9"/>
      <c r="W35" s="9"/>
    </row>
    <row r="36" spans="1:23" ht="12.75">
      <c r="A36" s="15">
        <v>35</v>
      </c>
      <c r="B36" s="16" t="s">
        <v>84</v>
      </c>
      <c r="C36" s="9" t="s">
        <v>69</v>
      </c>
      <c r="D36" s="1">
        <f>E36+M36*F36/G36</f>
        <v>60.48916026875001</v>
      </c>
      <c r="E36" s="1">
        <f>((99/G36)*M36*((20-O36)/3))-((G36+(9*20-P36)*(50-K36)/100))-(AVERAGE(O36,P36)/G36)*550</f>
        <v>17.045045000000016</v>
      </c>
      <c r="F36" s="10">
        <f>((99/G36)*N36*((20-O36)/4))-((G36+(3*20-P36)*(50-K36)/100))-(AVERAGE(O36,P36)/G36)*350</f>
        <v>100.37687499999998</v>
      </c>
      <c r="G36" s="9">
        <v>20</v>
      </c>
      <c r="H36" s="9">
        <v>20</v>
      </c>
      <c r="I36" s="9">
        <v>25</v>
      </c>
      <c r="J36" s="9">
        <v>5</v>
      </c>
      <c r="K36" s="9">
        <v>-8</v>
      </c>
      <c r="L36" s="11">
        <f>H36+H36*0.5*J36/100+100/1000+1/100</f>
        <v>20.610000000000003</v>
      </c>
      <c r="M36" s="12">
        <f>(50+K36)/100*L36</f>
        <v>8.6562</v>
      </c>
      <c r="N36" s="12">
        <f>((50+K36)/100)*I36</f>
        <v>10.5</v>
      </c>
      <c r="O36" s="13">
        <v>3.5</v>
      </c>
      <c r="P36" s="13">
        <v>3.5</v>
      </c>
      <c r="Q36" s="9" t="s">
        <v>58</v>
      </c>
      <c r="R36" s="9"/>
      <c r="S36" s="9" t="s">
        <v>39</v>
      </c>
      <c r="T36" s="9" t="s">
        <v>53</v>
      </c>
      <c r="U36" s="9" t="s">
        <v>28</v>
      </c>
      <c r="V36" s="9"/>
      <c r="W36" s="9"/>
    </row>
    <row r="37" spans="1:23" ht="12.75">
      <c r="A37" s="15">
        <v>36</v>
      </c>
      <c r="B37" s="16" t="s">
        <v>84</v>
      </c>
      <c r="C37" s="9" t="s">
        <v>109</v>
      </c>
      <c r="D37" s="1">
        <f>E37+M37*F37/G37</f>
        <v>-94.67522924250004</v>
      </c>
      <c r="E37" s="1">
        <f>((99/G37)*M37*((20-O37)/3))-((G37+(9*20-P37)*(50-K37)/100))-(AVERAGE(O37,P37)/G37)*550</f>
        <v>-66.56571900000003</v>
      </c>
      <c r="F37" s="10">
        <f>((99/G37)*N37*((20-O37)/4))-((G37+(3*20-P37)*(50-K37)/100))-(AVERAGE(O37,P37)/G37)*350</f>
        <v>-66.94175000000001</v>
      </c>
      <c r="G37" s="9">
        <v>50</v>
      </c>
      <c r="H37" s="9">
        <v>65</v>
      </c>
      <c r="I37" s="9">
        <v>35</v>
      </c>
      <c r="J37" s="9">
        <v>15</v>
      </c>
      <c r="K37" s="9">
        <v>-20</v>
      </c>
      <c r="L37" s="11">
        <f>H37+H37*0.5*J37/100+100/1000+1/100</f>
        <v>69.985</v>
      </c>
      <c r="M37" s="12">
        <f>(50+K37)/100*L37</f>
        <v>20.9955</v>
      </c>
      <c r="N37" s="12">
        <f>((50+K37)/100)*I37</f>
        <v>10.5</v>
      </c>
      <c r="O37" s="13">
        <v>7.3</v>
      </c>
      <c r="P37" s="13">
        <v>5.5</v>
      </c>
      <c r="Q37" s="9" t="s">
        <v>38</v>
      </c>
      <c r="R37" s="9"/>
      <c r="S37" s="9" t="s">
        <v>26</v>
      </c>
      <c r="T37" s="9" t="s">
        <v>53</v>
      </c>
      <c r="U37" s="9" t="s">
        <v>110</v>
      </c>
      <c r="V37" s="9"/>
      <c r="W37" s="9"/>
    </row>
    <row r="38" spans="1:23" ht="12.75">
      <c r="A38" s="15">
        <v>37</v>
      </c>
      <c r="B38" s="16" t="s">
        <v>84</v>
      </c>
      <c r="C38" s="9" t="s">
        <v>111</v>
      </c>
      <c r="D38" s="1">
        <f>E38+M38*F38/G38</f>
        <v>-18.89484163002386</v>
      </c>
      <c r="E38" s="1">
        <f>((99/G38)*M38*((20-O38)/3))-((G38+(9*20-P38)*(50-K38)/100))-(AVERAGE(O38,P38)/G38)*550</f>
        <v>-46.72477965517247</v>
      </c>
      <c r="F38" s="10">
        <f>((99/G38)*N38*((20-O38)/4))-((G38+(3*20-P38)*(50-K38)/100))-(AVERAGE(O38,P38)/G38)*350</f>
        <v>69.15929310344822</v>
      </c>
      <c r="G38" s="9">
        <v>29</v>
      </c>
      <c r="H38" s="9">
        <v>27</v>
      </c>
      <c r="I38" s="9">
        <v>39</v>
      </c>
      <c r="J38" s="9">
        <v>5</v>
      </c>
      <c r="K38" s="9">
        <v>-8</v>
      </c>
      <c r="L38" s="11">
        <f>H38+H38*0.5*J38/100+100/1000+1/100</f>
        <v>27.785000000000004</v>
      </c>
      <c r="M38" s="12">
        <f>(50+K38)/100*L38</f>
        <v>11.6697</v>
      </c>
      <c r="N38" s="12">
        <f>((50+K38)/100)*I38</f>
        <v>16.38</v>
      </c>
      <c r="O38" s="13">
        <v>6.1</v>
      </c>
      <c r="P38" s="13">
        <v>4.5</v>
      </c>
      <c r="Q38" s="9" t="s">
        <v>58</v>
      </c>
      <c r="R38" s="9"/>
      <c r="S38" s="9" t="s">
        <v>39</v>
      </c>
      <c r="T38" s="9" t="s">
        <v>72</v>
      </c>
      <c r="U38" s="14" t="s">
        <v>80</v>
      </c>
      <c r="V38" s="14"/>
      <c r="W38" s="9" t="s">
        <v>112</v>
      </c>
    </row>
    <row r="39" spans="1:23" ht="12.75">
      <c r="A39" s="15">
        <v>38</v>
      </c>
      <c r="B39" s="16" t="s">
        <v>84</v>
      </c>
      <c r="C39" s="9" t="s">
        <v>113</v>
      </c>
      <c r="D39" s="1">
        <f>E39+M39*F39/G39</f>
        <v>62.60874942757203</v>
      </c>
      <c r="E39" s="1">
        <f>((99/G39)*M39*((20-O39)/3))-((G39+(9*20-P39)*(50-K39)/100))-(AVERAGE(O39,P39)/G39)*550</f>
        <v>96.54569629629631</v>
      </c>
      <c r="F39" s="10">
        <f>((99/G39)*N39*((20-O39)/4))-((G39+(3*20-P39)*(50-K39)/100))-(AVERAGE(O39,P39)/G39)*350</f>
        <v>-61.92371296296297</v>
      </c>
      <c r="G39" s="9">
        <v>27</v>
      </c>
      <c r="H39" s="9">
        <v>22</v>
      </c>
      <c r="I39" s="9">
        <v>5</v>
      </c>
      <c r="J39" s="9">
        <v>27</v>
      </c>
      <c r="K39" s="9">
        <v>9</v>
      </c>
      <c r="L39" s="11">
        <f>H39+H39*0.5*J39/100+100/1000+1/100</f>
        <v>25.080000000000002</v>
      </c>
      <c r="M39" s="12">
        <f>(50+K39)/100*L39</f>
        <v>14.7972</v>
      </c>
      <c r="N39" s="12">
        <f>((50+K39)/100)*I39</f>
        <v>2.9499999999999997</v>
      </c>
      <c r="O39" s="13">
        <v>4.5</v>
      </c>
      <c r="P39" s="13">
        <v>3.8</v>
      </c>
      <c r="Q39" s="9" t="s">
        <v>78</v>
      </c>
      <c r="R39" s="9" t="s">
        <v>66</v>
      </c>
      <c r="S39" s="9" t="s">
        <v>26</v>
      </c>
      <c r="T39" s="9" t="s">
        <v>72</v>
      </c>
      <c r="U39" s="14" t="s">
        <v>80</v>
      </c>
      <c r="V39" s="14"/>
      <c r="W39" s="9" t="s">
        <v>114</v>
      </c>
    </row>
    <row r="40" spans="1:23" ht="12.75">
      <c r="A40" s="15">
        <v>39</v>
      </c>
      <c r="B40" s="16" t="s">
        <v>84</v>
      </c>
      <c r="C40" s="9" t="s">
        <v>115</v>
      </c>
      <c r="D40" s="1">
        <f>E40+M40*F40/G40</f>
        <v>57.899114375</v>
      </c>
      <c r="E40" s="1">
        <f>((99/G40)*M40*((20-O40)/3))-((G40+(9*20-P40)*(50-K40)/100))-(AVERAGE(O40,P40)/G40)*550</f>
        <v>32.07769999999999</v>
      </c>
      <c r="F40" s="10">
        <f>((99/G40)*N40*((20-O40)/4))-((G40+(3*20-P40)*(50-K40)/100))-(AVERAGE(O40,P40)/G40)*350</f>
        <v>55.815000000000026</v>
      </c>
      <c r="G40" s="9">
        <v>40</v>
      </c>
      <c r="H40" s="9">
        <v>36</v>
      </c>
      <c r="I40" s="9">
        <v>36</v>
      </c>
      <c r="J40" s="9">
        <v>5</v>
      </c>
      <c r="K40" s="9">
        <v>0</v>
      </c>
      <c r="L40" s="11">
        <f>H40+H40*0.5*J40/100+100/1000+1/100</f>
        <v>37.01</v>
      </c>
      <c r="M40" s="12">
        <f>(50+K40)/100*L40</f>
        <v>18.505</v>
      </c>
      <c r="N40" s="12">
        <f>((50+K40)/100)*I40</f>
        <v>18</v>
      </c>
      <c r="O40" s="13">
        <v>4.8</v>
      </c>
      <c r="P40" s="13">
        <v>5.8</v>
      </c>
      <c r="Q40" s="9" t="s">
        <v>38</v>
      </c>
      <c r="R40" s="9"/>
      <c r="S40" s="9" t="s">
        <v>26</v>
      </c>
      <c r="T40" s="9" t="s">
        <v>72</v>
      </c>
      <c r="U40" s="9" t="s">
        <v>28</v>
      </c>
      <c r="V40" s="9"/>
      <c r="W40" s="9"/>
    </row>
    <row r="41" spans="1:23" ht="12.75">
      <c r="A41" s="15">
        <v>40</v>
      </c>
      <c r="B41" s="16" t="s">
        <v>84</v>
      </c>
      <c r="C41" s="9" t="s">
        <v>116</v>
      </c>
      <c r="D41" s="1">
        <f>E41+M41*F41/G41</f>
        <v>-14.182609060000132</v>
      </c>
      <c r="E41" s="1">
        <f>((99/G41)*M41*((20-O41)/3))-((G41+(9*20-P41)*(50-K41)/100))-(AVERAGE(O41,P41)/G41)*550</f>
        <v>44.71426799999986</v>
      </c>
      <c r="F41" s="10">
        <f>((99/G41)*N41*((20-O41)/4))-((G41+(3*20-P41)*(50-K41)/100))-(AVERAGE(O41,P41)/G41)*350</f>
        <v>-89.01650000000001</v>
      </c>
      <c r="G41" s="9">
        <v>25</v>
      </c>
      <c r="H41" s="9">
        <v>46</v>
      </c>
      <c r="I41" s="9">
        <v>10</v>
      </c>
      <c r="J41" s="9">
        <v>5</v>
      </c>
      <c r="K41" s="9">
        <v>-15</v>
      </c>
      <c r="L41" s="11">
        <f>H41+H41*0.5*J41/100+100/1000+1/100</f>
        <v>47.26</v>
      </c>
      <c r="M41" s="12">
        <f>(50+K41)/100*L41</f>
        <v>16.540999999999997</v>
      </c>
      <c r="N41" s="12">
        <f>((50+K41)/100)*I41</f>
        <v>3.5</v>
      </c>
      <c r="O41" s="13">
        <v>6.1</v>
      </c>
      <c r="P41" s="13">
        <v>4.8</v>
      </c>
      <c r="Q41" s="9" t="s">
        <v>35</v>
      </c>
      <c r="R41" s="9"/>
      <c r="S41" s="9" t="s">
        <v>26</v>
      </c>
      <c r="T41" s="9" t="s">
        <v>72</v>
      </c>
      <c r="U41" s="9"/>
      <c r="V41" s="9"/>
      <c r="W41" s="9" t="s">
        <v>117</v>
      </c>
    </row>
    <row r="42" spans="1:22" ht="12.75">
      <c r="A42" s="17">
        <v>41</v>
      </c>
      <c r="B42" s="18" t="s">
        <v>118</v>
      </c>
      <c r="C42" t="s">
        <v>119</v>
      </c>
      <c r="D42" s="1">
        <f>E42+M42*F42/G42</f>
        <v>77.11743660502948</v>
      </c>
      <c r="E42" s="1">
        <f>((99/G42)*M42*((20-O42)/3))-((G42+(9*20-P42)*(50-K42)/100))-(AVERAGE(O42,P42)/G42)*550</f>
        <v>154.4417153846153</v>
      </c>
      <c r="F42" s="10">
        <f>((99/G42)*N42*((20-O42)/4))-((G42+(3*20-P42)*(50-K42)/100))-(AVERAGE(O42,P42)/G42)*350</f>
        <v>-118.02807692307694</v>
      </c>
      <c r="G42">
        <v>13</v>
      </c>
      <c r="H42">
        <v>15</v>
      </c>
      <c r="I42">
        <v>0</v>
      </c>
      <c r="J42">
        <v>5</v>
      </c>
      <c r="K42">
        <v>5</v>
      </c>
      <c r="L42" s="11">
        <f>H42+H42*0.5*J42/100+100/1000+1/100</f>
        <v>15.485</v>
      </c>
      <c r="M42" s="12">
        <f>(50+K42)/100*L42</f>
        <v>8.51675</v>
      </c>
      <c r="N42" s="19">
        <f>((50+K42)/100)*I42</f>
        <v>0</v>
      </c>
      <c r="O42" s="20">
        <v>2.8</v>
      </c>
      <c r="P42" s="20">
        <v>3.1</v>
      </c>
      <c r="Q42" t="s">
        <v>25</v>
      </c>
      <c r="S42" t="s">
        <v>26</v>
      </c>
      <c r="T42" t="s">
        <v>27</v>
      </c>
      <c r="U42" s="21" t="s">
        <v>28</v>
      </c>
      <c r="V42" s="21"/>
    </row>
    <row r="43" spans="1:23" ht="12.75">
      <c r="A43" s="17">
        <v>42</v>
      </c>
      <c r="B43" s="18" t="s">
        <v>118</v>
      </c>
      <c r="C43" t="s">
        <v>120</v>
      </c>
      <c r="D43" s="1">
        <f>E43+M43*F43/G43</f>
        <v>10.549366835937612</v>
      </c>
      <c r="E43" s="1">
        <f>((99/G43)*M43*((20-O43)/3))-((G43+(9*20-P43)*(50-K43)/100))-(AVERAGE(O43,P43)/G43)*550</f>
        <v>53.028267500000126</v>
      </c>
      <c r="F43" s="10">
        <f>((99/G43)*N43*((20-O43)/4))-((G43+(3*20-P43)*(50-K43)/100))-(AVERAGE(O43,P43)/G43)*350</f>
        <v>-74.9484375</v>
      </c>
      <c r="G43">
        <v>20</v>
      </c>
      <c r="H43">
        <v>20</v>
      </c>
      <c r="I43">
        <v>5</v>
      </c>
      <c r="J43">
        <v>5</v>
      </c>
      <c r="K43">
        <v>5</v>
      </c>
      <c r="L43" s="11">
        <f>H43+H43*0.5*J43/100+100/1000+1/100</f>
        <v>20.610000000000003</v>
      </c>
      <c r="M43" s="12">
        <f>(50+K43)/100*L43</f>
        <v>11.335500000000003</v>
      </c>
      <c r="N43" s="19">
        <f>((50+K43)/100)*I43</f>
        <v>2.75</v>
      </c>
      <c r="O43" s="20">
        <v>5.1</v>
      </c>
      <c r="P43" s="20">
        <v>4.1</v>
      </c>
      <c r="Q43" t="s">
        <v>25</v>
      </c>
      <c r="S43" t="s">
        <v>26</v>
      </c>
      <c r="T43" t="s">
        <v>27</v>
      </c>
      <c r="U43" s="22" t="s">
        <v>91</v>
      </c>
      <c r="V43" s="22"/>
      <c r="W43" t="s">
        <v>121</v>
      </c>
    </row>
    <row r="44" spans="1:22" ht="12.75">
      <c r="A44" s="17">
        <v>43</v>
      </c>
      <c r="B44" s="18" t="s">
        <v>118</v>
      </c>
      <c r="C44" t="s">
        <v>122</v>
      </c>
      <c r="D44" s="1">
        <f>E44+M44*F44/G44</f>
        <v>99.1087559533608</v>
      </c>
      <c r="E44" s="1">
        <f>((99/G44)*M44*((20-O44)/3))-((G44+(9*20-P44)*(50-K44)/100))-(AVERAGE(O44,P44)/G44)*550</f>
        <v>134.50182962962967</v>
      </c>
      <c r="F44" s="10">
        <f>((99/G44)*N44*((20-O44)/4))-((G44+(3*20-P44)*(50-K44)/100))-(AVERAGE(O44,P44)/G44)*350</f>
        <v>-57.127407407407404</v>
      </c>
      <c r="G44">
        <v>27</v>
      </c>
      <c r="H44">
        <v>25</v>
      </c>
      <c r="I44">
        <v>5</v>
      </c>
      <c r="J44">
        <v>5</v>
      </c>
      <c r="K44">
        <v>15</v>
      </c>
      <c r="L44" s="11">
        <f>H44+H44*0.5*J44/100+100/1000+1/100</f>
        <v>25.735000000000003</v>
      </c>
      <c r="M44" s="12">
        <f>(50+K44)/100*L44</f>
        <v>16.727750000000004</v>
      </c>
      <c r="N44" s="19">
        <f>((50+K44)/100)*I44</f>
        <v>3.25</v>
      </c>
      <c r="O44" s="20">
        <v>4.8</v>
      </c>
      <c r="P44" s="20">
        <v>3.8</v>
      </c>
      <c r="Q44" t="s">
        <v>10</v>
      </c>
      <c r="S44" t="s">
        <v>26</v>
      </c>
      <c r="T44" t="s">
        <v>27</v>
      </c>
      <c r="U44" s="22" t="s">
        <v>91</v>
      </c>
      <c r="V44" s="22"/>
    </row>
    <row r="45" spans="1:22" ht="12.75">
      <c r="A45" s="17">
        <v>44</v>
      </c>
      <c r="B45" s="18" t="s">
        <v>118</v>
      </c>
      <c r="C45" t="s">
        <v>123</v>
      </c>
      <c r="D45" s="1">
        <f>E45+M45*F45/G45</f>
        <v>34.46872028738836</v>
      </c>
      <c r="E45" s="1">
        <f>((99/G45)*M45*((20-O45)/3))-((G45+(9*20-P45)*(50-K45)/100))-(AVERAGE(O45,P45)/G45)*550</f>
        <v>80.9540758928571</v>
      </c>
      <c r="F45" s="10">
        <f>((99/G45)*N45*((20-O45)/4))-((G45+(3*20-P45)*(50-K45)/100))-(AVERAGE(O45,P45)/G45)*350</f>
        <v>-73.8815625</v>
      </c>
      <c r="G45">
        <v>28</v>
      </c>
      <c r="H45">
        <v>49</v>
      </c>
      <c r="I45">
        <v>9</v>
      </c>
      <c r="J45">
        <v>5</v>
      </c>
      <c r="K45">
        <v>-15</v>
      </c>
      <c r="L45" s="11">
        <f>H45+H45*0.5*J45/100+100/1000+1/100</f>
        <v>50.335</v>
      </c>
      <c r="M45" s="12">
        <f>(50+K45)/100*L45</f>
        <v>17.61725</v>
      </c>
      <c r="N45" s="19">
        <f>((50+K45)/100)*I45</f>
        <v>3.15</v>
      </c>
      <c r="O45" s="20">
        <v>5.5</v>
      </c>
      <c r="P45" s="20">
        <v>2.3</v>
      </c>
      <c r="Q45" t="s">
        <v>35</v>
      </c>
      <c r="S45" t="s">
        <v>26</v>
      </c>
      <c r="T45" t="s">
        <v>27</v>
      </c>
      <c r="U45" s="21" t="s">
        <v>87</v>
      </c>
      <c r="V45" s="21"/>
    </row>
    <row r="46" spans="1:23" ht="12.75">
      <c r="A46" s="17">
        <v>45</v>
      </c>
      <c r="B46" s="18" t="s">
        <v>118</v>
      </c>
      <c r="C46" t="s">
        <v>124</v>
      </c>
      <c r="D46" s="1">
        <f>E46+M46*F46/G46</f>
        <v>10.414814971590904</v>
      </c>
      <c r="E46" s="1">
        <f>((99/G46)*M46*((20-O46)/3))-((G46+(9*20-P46)*(50-K46)/100))-(AVERAGE(O46,P46)/G46)*550</f>
        <v>4.9607249999999965</v>
      </c>
      <c r="F46" s="10">
        <f>((99/G46)*N46*((20-O46)/4))-((G46+(3*20-P46)*(50-K46)/100))-(AVERAGE(O46,P46)/G46)*350</f>
        <v>13.813068181818174</v>
      </c>
      <c r="G46">
        <v>55</v>
      </c>
      <c r="H46">
        <v>35</v>
      </c>
      <c r="I46">
        <v>35</v>
      </c>
      <c r="J46">
        <v>25</v>
      </c>
      <c r="K46">
        <v>5</v>
      </c>
      <c r="L46" s="11">
        <f>H46+H46*0.5*J46/100+100/1000+1/100</f>
        <v>39.485</v>
      </c>
      <c r="M46" s="12">
        <f>(50+K46)/100*L46</f>
        <v>21.71675</v>
      </c>
      <c r="N46" s="19">
        <f>((50+K46)/100)*I46</f>
        <v>19.25</v>
      </c>
      <c r="O46" s="20">
        <v>5.5</v>
      </c>
      <c r="P46" s="20">
        <v>4.5</v>
      </c>
      <c r="Q46" t="s">
        <v>38</v>
      </c>
      <c r="R46" t="s">
        <v>66</v>
      </c>
      <c r="S46" t="s">
        <v>26</v>
      </c>
      <c r="T46" t="s">
        <v>27</v>
      </c>
      <c r="U46" s="22" t="s">
        <v>91</v>
      </c>
      <c r="V46" s="22"/>
      <c r="W46" t="s">
        <v>125</v>
      </c>
    </row>
    <row r="47" spans="1:22" ht="12.75">
      <c r="A47" s="17">
        <v>46</v>
      </c>
      <c r="B47" s="18" t="s">
        <v>118</v>
      </c>
      <c r="C47" t="s">
        <v>126</v>
      </c>
      <c r="D47" s="1">
        <f>E47+M47*F47/G47</f>
        <v>83.64530658518521</v>
      </c>
      <c r="E47" s="1">
        <f>((99/G47)*M47*((20-O47)/3))-((G47+(9*20-P47)*(50-K47)/100))-(AVERAGE(O47,P47)/G47)*550</f>
        <v>109.29280888888891</v>
      </c>
      <c r="F47" s="10">
        <f>((99/G47)*N47*((20-O47)/4))-((G47+(3*20-P47)*(50-K47)/100))-(AVERAGE(O47,P47)/G47)*350</f>
        <v>-42.36688888888889</v>
      </c>
      <c r="G47">
        <v>18</v>
      </c>
      <c r="H47">
        <v>16</v>
      </c>
      <c r="I47">
        <v>5</v>
      </c>
      <c r="J47">
        <v>5</v>
      </c>
      <c r="K47">
        <v>16</v>
      </c>
      <c r="L47" s="11">
        <f>H47+H47*0.5*J47/100+100/1000+1/100</f>
        <v>16.51</v>
      </c>
      <c r="M47" s="12">
        <f>(50+K47)/100*L47</f>
        <v>10.896600000000001</v>
      </c>
      <c r="N47" s="19">
        <f>((50+K47)/100)*I47</f>
        <v>3.3000000000000003</v>
      </c>
      <c r="O47" s="20">
        <v>4.8</v>
      </c>
      <c r="P47" s="20">
        <v>2.8</v>
      </c>
      <c r="Q47" t="s">
        <v>10</v>
      </c>
      <c r="S47" t="s">
        <v>26</v>
      </c>
      <c r="T47" t="s">
        <v>40</v>
      </c>
      <c r="U47" s="21" t="s">
        <v>44</v>
      </c>
      <c r="V47" s="21"/>
    </row>
    <row r="48" spans="1:22" ht="12.75">
      <c r="A48" s="17">
        <v>47</v>
      </c>
      <c r="B48" s="18" t="s">
        <v>118</v>
      </c>
      <c r="C48" t="s">
        <v>127</v>
      </c>
      <c r="D48" s="1">
        <f>E48+M48*F48/G48</f>
        <v>7.842485775826482</v>
      </c>
      <c r="E48" s="1">
        <f>((99/G48)*M48*((20-O48)/3))-((G48+(9*20-P48)*(50-K48)/100))-(AVERAGE(O48,P48)/G48)*550</f>
        <v>-34.76678999999997</v>
      </c>
      <c r="F48" s="10">
        <f>((99/G48)*N48*((20-O48)/4))-((G48+(3*20-P48)*(50-K48)/100))-(AVERAGE(O48,P48)/G48)*350</f>
        <v>123.43034090909092</v>
      </c>
      <c r="G48">
        <v>22</v>
      </c>
      <c r="H48">
        <v>16</v>
      </c>
      <c r="I48">
        <v>29</v>
      </c>
      <c r="J48">
        <v>5</v>
      </c>
      <c r="K48">
        <v>-4</v>
      </c>
      <c r="L48" s="11">
        <f>H48+H48*0.5*J48/100+100/1000+1/100</f>
        <v>16.51</v>
      </c>
      <c r="M48" s="12">
        <f>(50+K48)/100*L48</f>
        <v>7.594600000000001</v>
      </c>
      <c r="N48" s="19">
        <f>((50+K48)/100)*I48</f>
        <v>13.34</v>
      </c>
      <c r="O48" s="20">
        <v>4.1</v>
      </c>
      <c r="P48" s="20">
        <v>3.8</v>
      </c>
      <c r="Q48" t="s">
        <v>58</v>
      </c>
      <c r="S48" t="s">
        <v>39</v>
      </c>
      <c r="T48" t="s">
        <v>40</v>
      </c>
      <c r="U48" s="21" t="s">
        <v>28</v>
      </c>
      <c r="V48" s="21"/>
    </row>
    <row r="49" spans="1:23" ht="12.75">
      <c r="A49" s="17">
        <v>48</v>
      </c>
      <c r="B49" s="18" t="s">
        <v>118</v>
      </c>
      <c r="C49" t="s">
        <v>128</v>
      </c>
      <c r="D49" s="1">
        <f>E49+M49*F49/G49</f>
        <v>4.375414548148129</v>
      </c>
      <c r="E49" s="1">
        <f>((99/G49)*M49*((20-O49)/3))-((G49+(9*20-P49)*(50-K49)/100))-(AVERAGE(O49,P49)/G49)*550</f>
        <v>-24.734622222222228</v>
      </c>
      <c r="F49" s="10">
        <f>((99/G49)*N49*((20-O49)/4))-((G49+(3*20-P49)*(50-K49)/100))-(AVERAGE(O49,P49)/G49)*350</f>
        <v>69.93122222222219</v>
      </c>
      <c r="G49">
        <v>27</v>
      </c>
      <c r="H49">
        <v>26</v>
      </c>
      <c r="I49">
        <v>34</v>
      </c>
      <c r="J49">
        <v>5</v>
      </c>
      <c r="K49">
        <v>-8</v>
      </c>
      <c r="L49" s="11">
        <f>H49+H49*0.5*J49/100+100/1000+1/100</f>
        <v>26.76</v>
      </c>
      <c r="M49" s="12">
        <f>(50+K49)/100*L49</f>
        <v>11.2392</v>
      </c>
      <c r="N49" s="19">
        <f>((50+K49)/100)*I49</f>
        <v>14.28</v>
      </c>
      <c r="O49" s="20">
        <v>5.5</v>
      </c>
      <c r="P49" s="20">
        <v>3.8</v>
      </c>
      <c r="Q49" t="s">
        <v>58</v>
      </c>
      <c r="S49" t="s">
        <v>39</v>
      </c>
      <c r="T49" t="s">
        <v>40</v>
      </c>
      <c r="U49" s="21" t="s">
        <v>44</v>
      </c>
      <c r="V49" s="21"/>
      <c r="W49" t="s">
        <v>129</v>
      </c>
    </row>
    <row r="50" spans="1:23" ht="12.75">
      <c r="A50" s="17">
        <v>49</v>
      </c>
      <c r="B50" s="18" t="s">
        <v>118</v>
      </c>
      <c r="C50" t="s">
        <v>130</v>
      </c>
      <c r="D50" s="1">
        <f>E50+M50*F50/G50</f>
        <v>-9.153292259259233</v>
      </c>
      <c r="E50" s="1">
        <f>((99/G50)*M50*((20-O50)/3))-((G50+(9*20-P50)*(50-K50)/100))-(AVERAGE(O50,P50)/G50)*550</f>
        <v>-10.719184444444409</v>
      </c>
      <c r="F50" s="10">
        <f>((99/G50)*N50*((20-O50)/4))-((G50+(3*20-P50)*(50-K50)/100))-(AVERAGE(O50,P50)/G50)*350</f>
        <v>4.159444444444418</v>
      </c>
      <c r="G50">
        <v>45</v>
      </c>
      <c r="H50">
        <v>25</v>
      </c>
      <c r="I50">
        <v>25</v>
      </c>
      <c r="J50">
        <v>25</v>
      </c>
      <c r="K50">
        <v>10</v>
      </c>
      <c r="L50" s="11">
        <f>H50+H50*0.5*J50/100+100/1000+1/100</f>
        <v>28.235000000000003</v>
      </c>
      <c r="M50" s="12">
        <f>(50+K50)/100*L50</f>
        <v>16.941000000000003</v>
      </c>
      <c r="N50" s="19">
        <f>((50+K50)/100)*I50</f>
        <v>15</v>
      </c>
      <c r="O50" s="20">
        <v>6.1</v>
      </c>
      <c r="P50" s="20">
        <v>5.1</v>
      </c>
      <c r="Q50" t="s">
        <v>38</v>
      </c>
      <c r="R50" t="s">
        <v>66</v>
      </c>
      <c r="S50" t="s">
        <v>26</v>
      </c>
      <c r="T50" t="s">
        <v>40</v>
      </c>
      <c r="U50" s="21" t="s">
        <v>44</v>
      </c>
      <c r="V50" s="21"/>
      <c r="W50" t="s">
        <v>114</v>
      </c>
    </row>
    <row r="51" spans="1:22" ht="12.75">
      <c r="A51" s="17">
        <v>50</v>
      </c>
      <c r="B51" s="18" t="s">
        <v>118</v>
      </c>
      <c r="C51" t="s">
        <v>131</v>
      </c>
      <c r="D51" s="1">
        <f>E51+M51*F51/G51</f>
        <v>-88.77744606528924</v>
      </c>
      <c r="E51" s="1">
        <f>((99/G51)*M51*((20-O51)/3))-((G51+(9*20-P51)*(50-K51)/100))-(AVERAGE(O51,P51)/G51)*550</f>
        <v>-25.494139999999987</v>
      </c>
      <c r="F51" s="10">
        <f>((99/G51)*N51*((20-O51)/4))-((G51+(3*20-P51)*(50-K51)/100))-(AVERAGE(O51,P51)/G51)*350</f>
        <v>-99.10822727272728</v>
      </c>
      <c r="G51">
        <v>11</v>
      </c>
      <c r="H51">
        <v>12</v>
      </c>
      <c r="I51">
        <v>5</v>
      </c>
      <c r="J51">
        <v>0</v>
      </c>
      <c r="K51">
        <v>8</v>
      </c>
      <c r="L51" s="11">
        <f>H51+H51*0.5*J51/100+100/1000+1/100</f>
        <v>12.11</v>
      </c>
      <c r="M51" s="12">
        <f>(50+K51)/100*L51</f>
        <v>7.0238</v>
      </c>
      <c r="N51" s="19">
        <f>((50+K51)/100)*I51</f>
        <v>2.9</v>
      </c>
      <c r="O51" s="20">
        <v>5.1</v>
      </c>
      <c r="P51" s="20">
        <v>5.1</v>
      </c>
      <c r="Q51" t="s">
        <v>25</v>
      </c>
      <c r="S51" t="s">
        <v>26</v>
      </c>
      <c r="T51" t="s">
        <v>53</v>
      </c>
      <c r="U51" s="21" t="s">
        <v>106</v>
      </c>
      <c r="V51" s="21"/>
    </row>
    <row r="52" spans="1:22" ht="12.75">
      <c r="A52" s="17">
        <v>51</v>
      </c>
      <c r="B52" s="18" t="s">
        <v>118</v>
      </c>
      <c r="C52" t="s">
        <v>132</v>
      </c>
      <c r="D52" s="1">
        <f>E52+M52*F52/G52</f>
        <v>30.237251730103736</v>
      </c>
      <c r="E52" s="1">
        <f>((99/G52)*M52*((20-O52)/3))-((G52+(9*20-P52)*(50-K52)/100))-(AVERAGE(O52,P52)/G52)*550</f>
        <v>-27.73019117647064</v>
      </c>
      <c r="F52" s="10">
        <f>((99/G52)*N52*((20-O52)/4))-((G52+(3*20-P52)*(50-K52)/100))-(AVERAGE(O52,P52)/G52)*350</f>
        <v>211.12941176470582</v>
      </c>
      <c r="G52">
        <v>17</v>
      </c>
      <c r="H52">
        <v>9</v>
      </c>
      <c r="I52">
        <v>24</v>
      </c>
      <c r="J52">
        <v>5</v>
      </c>
      <c r="K52">
        <v>0</v>
      </c>
      <c r="L52" s="11">
        <f>H52+H52*0.5*J52/100+100/1000+1/100</f>
        <v>9.334999999999999</v>
      </c>
      <c r="M52" s="12">
        <f>(50+K52)/100*L52</f>
        <v>4.6674999999999995</v>
      </c>
      <c r="N52" s="19">
        <f>((50+K52)/100)*I52</f>
        <v>12</v>
      </c>
      <c r="O52" s="20">
        <v>2.3</v>
      </c>
      <c r="P52" s="20">
        <v>2.8</v>
      </c>
      <c r="Q52" t="s">
        <v>58</v>
      </c>
      <c r="S52" t="s">
        <v>39</v>
      </c>
      <c r="T52" t="s">
        <v>53</v>
      </c>
      <c r="U52" s="21" t="s">
        <v>28</v>
      </c>
      <c r="V52" s="21"/>
    </row>
    <row r="53" spans="1:22" ht="12.75">
      <c r="A53" s="17">
        <v>52</v>
      </c>
      <c r="B53" s="18" t="s">
        <v>118</v>
      </c>
      <c r="C53" t="s">
        <v>133</v>
      </c>
      <c r="D53" s="1">
        <f>E53+M53*F53/G53</f>
        <v>22.56348682642735</v>
      </c>
      <c r="E53" s="1">
        <f>((99/G53)*M53*((20-O53)/3))-((G53+(9*20-P53)*(50-K53)/100))-(AVERAGE(O53,P53)/G53)*550</f>
        <v>47.03237029411767</v>
      </c>
      <c r="F53" s="10">
        <f>((99/G53)*N53*((20-O53)/4))-((G53+(3*20-P53)*(50-K53)/100))-(AVERAGE(O53,P53)/G53)*350</f>
        <v>-45.75157352941177</v>
      </c>
      <c r="G53">
        <v>17</v>
      </c>
      <c r="H53">
        <v>17</v>
      </c>
      <c r="I53">
        <v>7</v>
      </c>
      <c r="J53">
        <v>17</v>
      </c>
      <c r="K53">
        <v>-1</v>
      </c>
      <c r="L53" s="11">
        <f>H53+H53*0.5*J53/100+100/1000+1/100</f>
        <v>18.555000000000003</v>
      </c>
      <c r="M53" s="12">
        <f>(50+K53)/100*L53</f>
        <v>9.09195</v>
      </c>
      <c r="N53" s="19">
        <f>((50+K53)/100)*I53</f>
        <v>3.4299999999999997</v>
      </c>
      <c r="O53" s="20">
        <v>4.3</v>
      </c>
      <c r="P53" s="20">
        <v>3.3</v>
      </c>
      <c r="Q53" t="s">
        <v>78</v>
      </c>
      <c r="S53" t="s">
        <v>26</v>
      </c>
      <c r="T53" t="s">
        <v>53</v>
      </c>
      <c r="U53" s="22" t="s">
        <v>80</v>
      </c>
      <c r="V53" s="22"/>
    </row>
    <row r="54" spans="1:23" ht="12.75">
      <c r="A54" s="17">
        <v>53</v>
      </c>
      <c r="B54" s="18" t="s">
        <v>118</v>
      </c>
      <c r="C54" t="s">
        <v>134</v>
      </c>
      <c r="D54" s="1">
        <f>E54+M54*F54/G54</f>
        <v>21.964886836244883</v>
      </c>
      <c r="E54" s="1">
        <f>((99/G54)*M54*((20-O54)/3))-((G54+(9*20-P54)*(50-K54)/100))-(AVERAGE(O54,P54)/G54)*550</f>
        <v>52.32026971428569</v>
      </c>
      <c r="F54" s="10">
        <f>((99/G54)*N54*((20-O54)/4))-((G54+(3*20-P54)*(50-K54)/100))-(AVERAGE(O54,P54)/G54)*350</f>
        <v>-52.15394285714285</v>
      </c>
      <c r="G54">
        <v>35</v>
      </c>
      <c r="H54">
        <v>62</v>
      </c>
      <c r="I54">
        <v>19</v>
      </c>
      <c r="J54">
        <v>5</v>
      </c>
      <c r="K54">
        <v>-18</v>
      </c>
      <c r="L54" s="11">
        <f>H54+H54*0.5*J54/100+100/1000+1/100</f>
        <v>63.66</v>
      </c>
      <c r="M54" s="12">
        <f>(50+K54)/100*L54</f>
        <v>20.371199999999998</v>
      </c>
      <c r="N54" s="19">
        <f>((50+K54)/100)*I54</f>
        <v>6.08</v>
      </c>
      <c r="O54" s="20">
        <v>6.1</v>
      </c>
      <c r="P54" s="20">
        <v>1.3</v>
      </c>
      <c r="Q54" t="s">
        <v>35</v>
      </c>
      <c r="R54" t="s">
        <v>61</v>
      </c>
      <c r="S54" t="s">
        <v>26</v>
      </c>
      <c r="T54" t="s">
        <v>53</v>
      </c>
      <c r="U54" s="22" t="s">
        <v>80</v>
      </c>
      <c r="V54" s="22"/>
      <c r="W54" t="s">
        <v>135</v>
      </c>
    </row>
    <row r="55" spans="1:22" ht="12.75">
      <c r="A55" s="17">
        <v>54</v>
      </c>
      <c r="B55" s="18" t="s">
        <v>118</v>
      </c>
      <c r="C55" t="s">
        <v>136</v>
      </c>
      <c r="D55" s="1">
        <f>E55+M55*F55/G55</f>
        <v>23.7297030111111</v>
      </c>
      <c r="E55" s="1">
        <f>((99/G55)*M55*((20-O55)/3))-((G55+(9*20-P55)*(50-K55)/100))-(AVERAGE(O55,P55)/G55)*550</f>
        <v>78.7474122222222</v>
      </c>
      <c r="F55" s="10">
        <f>((99/G55)*N55*((20-O55)/4))-((G55+(3*20-P55)*(50-K55)/100))-(AVERAGE(O55,P55)/G55)*350</f>
        <v>-86.2752222222222</v>
      </c>
      <c r="G55">
        <v>18</v>
      </c>
      <c r="H55">
        <v>31</v>
      </c>
      <c r="I55">
        <v>6</v>
      </c>
      <c r="J55">
        <v>5</v>
      </c>
      <c r="K55">
        <v>-14</v>
      </c>
      <c r="L55" s="11">
        <f>H55+H55*0.5*J55/100+100/1000+1/100</f>
        <v>31.885</v>
      </c>
      <c r="M55" s="12">
        <f>(50+K55)/100*L55</f>
        <v>11.4786</v>
      </c>
      <c r="N55" s="19">
        <f>((50+K55)/100)*I55</f>
        <v>2.16</v>
      </c>
      <c r="O55" s="20">
        <v>4.1</v>
      </c>
      <c r="P55" s="20">
        <v>4.1</v>
      </c>
      <c r="Q55" t="s">
        <v>35</v>
      </c>
      <c r="S55" t="s">
        <v>26</v>
      </c>
      <c r="T55" t="s">
        <v>72</v>
      </c>
      <c r="U55" s="22" t="s">
        <v>80</v>
      </c>
      <c r="V55" s="22"/>
    </row>
    <row r="56" spans="1:23" ht="12.75">
      <c r="A56" s="17">
        <v>55</v>
      </c>
      <c r="B56" s="18" t="s">
        <v>118</v>
      </c>
      <c r="C56" t="s">
        <v>137</v>
      </c>
      <c r="D56" s="1">
        <f>E56+M56*F56/G56</f>
        <v>-81.27600525</v>
      </c>
      <c r="E56" s="1">
        <f>((99/G56)*M56*((20-O56)/3))-((G56+(9*20-P56)*(50-K56)/100))-(AVERAGE(O56,P56)/G56)*550</f>
        <v>-113.79555</v>
      </c>
      <c r="F56" s="10">
        <f>((99/G56)*N56*((20-O56)/4))-((G56+(3*20-P56)*(50-K56)/100))-(AVERAGE(O56,P56)/G56)*350</f>
        <v>142.8175</v>
      </c>
      <c r="G56">
        <v>25</v>
      </c>
      <c r="H56">
        <v>11</v>
      </c>
      <c r="I56">
        <v>37</v>
      </c>
      <c r="J56">
        <v>5</v>
      </c>
      <c r="K56">
        <v>0</v>
      </c>
      <c r="L56" s="11">
        <f>H56+H56*0.5*J56/100+100/1000+1/100</f>
        <v>11.385</v>
      </c>
      <c r="M56" s="12">
        <f>(50+K56)/100*L56</f>
        <v>5.6925</v>
      </c>
      <c r="N56" s="19">
        <f>((50+K56)/100)*I56</f>
        <v>18.5</v>
      </c>
      <c r="O56" s="20">
        <v>5.5</v>
      </c>
      <c r="P56" s="20">
        <v>4.5</v>
      </c>
      <c r="Q56" t="s">
        <v>58</v>
      </c>
      <c r="S56" t="s">
        <v>39</v>
      </c>
      <c r="T56" t="s">
        <v>72</v>
      </c>
      <c r="U56" s="22" t="s">
        <v>80</v>
      </c>
      <c r="V56" s="22"/>
      <c r="W56" t="s">
        <v>138</v>
      </c>
    </row>
    <row r="57" spans="1:23" ht="12.75">
      <c r="A57" s="17">
        <v>56</v>
      </c>
      <c r="B57" s="18" t="s">
        <v>118</v>
      </c>
      <c r="C57" t="s">
        <v>139</v>
      </c>
      <c r="D57" s="1">
        <f>E57+M57*F57/G57</f>
        <v>20.69628839504438</v>
      </c>
      <c r="E57" s="1">
        <f>((99/G57)*M57*((20-O57)/3))-((G57+(9*20-P57)*(50-K57)/100))-(AVERAGE(O57,P57)/G57)*550</f>
        <v>38.06918038461539</v>
      </c>
      <c r="F57" s="10">
        <f>((99/G57)*N57*((20-O57)/4))-((G57+(3*20-P57)*(50-K57)/100))-(AVERAGE(O57,P57)/G57)*350</f>
        <v>-37.8218653846154</v>
      </c>
      <c r="G57">
        <v>26</v>
      </c>
      <c r="H57">
        <v>22</v>
      </c>
      <c r="I57">
        <v>10</v>
      </c>
      <c r="J57">
        <v>30</v>
      </c>
      <c r="K57">
        <v>-3</v>
      </c>
      <c r="L57" s="11">
        <f>H57+H57*0.5*J57/100+100/1000+1/100</f>
        <v>25.410000000000004</v>
      </c>
      <c r="M57" s="12">
        <f>(50+K57)/100*L57</f>
        <v>11.9427</v>
      </c>
      <c r="N57" s="19">
        <f>((50+K57)/100)*I57</f>
        <v>4.699999999999999</v>
      </c>
      <c r="O57" s="20">
        <v>4.1</v>
      </c>
      <c r="P57" s="20">
        <v>3.8</v>
      </c>
      <c r="Q57" t="s">
        <v>78</v>
      </c>
      <c r="S57" t="s">
        <v>26</v>
      </c>
      <c r="T57" t="s">
        <v>72</v>
      </c>
      <c r="U57" s="22" t="s">
        <v>80</v>
      </c>
      <c r="V57" s="22"/>
      <c r="W57" t="s">
        <v>140</v>
      </c>
    </row>
    <row r="58" spans="1:22" ht="12.75">
      <c r="A58" s="17">
        <v>57</v>
      </c>
      <c r="B58" s="18" t="s">
        <v>118</v>
      </c>
      <c r="C58" t="s">
        <v>141</v>
      </c>
      <c r="D58" s="1">
        <f>E58+M58*F58/G58</f>
        <v>57.726027976875</v>
      </c>
      <c r="E58" s="1">
        <f>((99/G58)*M58*((20-O58)/3))-((G58+(9*20-P58)*(50-K58)/100))-(AVERAGE(O58,P58)/G58)*550</f>
        <v>87.22188150000001</v>
      </c>
      <c r="F58" s="10">
        <f>((99/G58)*N58*((20-O58)/4))-((G58+(3*20-P58)*(50-K58)/100))-(AVERAGE(O58,P58)/G58)*350</f>
        <v>-55.327375</v>
      </c>
      <c r="G58">
        <v>50</v>
      </c>
      <c r="H58">
        <v>55</v>
      </c>
      <c r="I58">
        <v>15</v>
      </c>
      <c r="J58">
        <v>15</v>
      </c>
      <c r="K58">
        <v>-5</v>
      </c>
      <c r="L58" s="11">
        <f>H58+H58*0.5*J58/100+100/1000+1/100</f>
        <v>59.235</v>
      </c>
      <c r="M58" s="12">
        <f>(50+K58)/100*L58</f>
        <v>26.65575</v>
      </c>
      <c r="N58" s="19">
        <f>((50+K58)/100)*I58</f>
        <v>6.75</v>
      </c>
      <c r="O58" s="20">
        <v>4.3</v>
      </c>
      <c r="P58" s="20">
        <v>3.3</v>
      </c>
      <c r="Q58" t="s">
        <v>38</v>
      </c>
      <c r="S58" t="s">
        <v>26</v>
      </c>
      <c r="T58" t="s">
        <v>72</v>
      </c>
      <c r="U58" s="22" t="s">
        <v>80</v>
      </c>
      <c r="V58" s="22"/>
    </row>
    <row r="59" spans="1:22" ht="12.75">
      <c r="A59" s="23">
        <v>58</v>
      </c>
      <c r="B59" s="24" t="s">
        <v>142</v>
      </c>
      <c r="C59" t="s">
        <v>143</v>
      </c>
      <c r="D59" s="1">
        <f>E59+M59*F59/G59</f>
        <v>4.801044930555534</v>
      </c>
      <c r="E59" s="1">
        <f>((99/G59)*M59*((20-O59)/3))-((G59+(9*20-P59)*(50-K59)/100))-(AVERAGE(O59,P59)/G59)*550</f>
        <v>75.85840416666665</v>
      </c>
      <c r="F59" s="10">
        <f>((99/G59)*N59*((20-O59)/4))-((G59+(3*20-P59)*(50-K59)/100))-(AVERAGE(O59,P59)/G59)*350</f>
        <v>-128.02166666666668</v>
      </c>
      <c r="G59">
        <v>12</v>
      </c>
      <c r="H59">
        <v>12</v>
      </c>
      <c r="I59">
        <v>0</v>
      </c>
      <c r="J59">
        <v>0</v>
      </c>
      <c r="K59">
        <v>5</v>
      </c>
      <c r="L59" s="11">
        <f>H59+H59*0.5*J59/100+100/1000+1/100</f>
        <v>12.11</v>
      </c>
      <c r="M59" s="12">
        <f>(50+K59)/100*L59</f>
        <v>6.6605</v>
      </c>
      <c r="N59" s="19">
        <f>((50+K59)/100)*I59</f>
        <v>0</v>
      </c>
      <c r="O59" s="20">
        <v>3.1</v>
      </c>
      <c r="P59" s="20">
        <v>3.1</v>
      </c>
      <c r="Q59" t="s">
        <v>25</v>
      </c>
      <c r="S59" t="s">
        <v>26</v>
      </c>
      <c r="T59" t="s">
        <v>27</v>
      </c>
      <c r="U59" s="21" t="s">
        <v>28</v>
      </c>
      <c r="V59" s="21"/>
    </row>
    <row r="60" spans="1:22" ht="12.75">
      <c r="A60" s="23">
        <v>59</v>
      </c>
      <c r="B60" s="24" t="s">
        <v>142</v>
      </c>
      <c r="C60" t="s">
        <v>144</v>
      </c>
      <c r="D60" s="1">
        <f>E60+M60*F60/G60</f>
        <v>58.97967110778549</v>
      </c>
      <c r="E60" s="1">
        <f>((99/G60)*M60*((20-O60)/3))-((G60+(9*20-P60)*(50-K60)/100))-(AVERAGE(O60,P60)/G60)*550</f>
        <v>125.47170000000003</v>
      </c>
      <c r="F60" s="10">
        <f>((99/G60)*N60*((20-O60)/4))-((G60+(3*20-P60)*(50-K60)/100))-(AVERAGE(O60,P60)/G60)*350</f>
        <v>-89.33851470588237</v>
      </c>
      <c r="G60">
        <v>17</v>
      </c>
      <c r="H60">
        <v>30</v>
      </c>
      <c r="I60">
        <v>5</v>
      </c>
      <c r="J60">
        <v>5</v>
      </c>
      <c r="K60">
        <v>-9</v>
      </c>
      <c r="L60" s="11">
        <f>H60+H60*0.5*J60/100+100/1000+1/100</f>
        <v>30.860000000000003</v>
      </c>
      <c r="M60" s="12">
        <f>(50+K60)/100*L60</f>
        <v>12.6526</v>
      </c>
      <c r="N60" s="19">
        <f>((50+K60)/100)*I60</f>
        <v>2.05</v>
      </c>
      <c r="O60" s="20">
        <v>4.5</v>
      </c>
      <c r="P60" s="20">
        <v>3.8</v>
      </c>
      <c r="Q60" t="s">
        <v>35</v>
      </c>
      <c r="S60" t="s">
        <v>26</v>
      </c>
      <c r="T60" t="s">
        <v>27</v>
      </c>
      <c r="U60" s="21" t="s">
        <v>145</v>
      </c>
      <c r="V60" s="21"/>
    </row>
    <row r="61" spans="1:22" ht="12.75">
      <c r="A61" s="23">
        <v>60</v>
      </c>
      <c r="B61" s="24" t="s">
        <v>142</v>
      </c>
      <c r="C61" t="s">
        <v>146</v>
      </c>
      <c r="D61" s="1">
        <f>E61+M61*F61/G61</f>
        <v>171.74500497624993</v>
      </c>
      <c r="E61" s="1">
        <f>((99/G61)*M61*((20-O61)/3))-((G61+(9*20-P61)*(50-K61)/100))-(AVERAGE(O61,P61)/G61)*550</f>
        <v>143.74921299999994</v>
      </c>
      <c r="F61" s="10">
        <f>((99/G61)*N61*((20-O61)/4))-((G61+(3*20-P61)*(50-K61)/100))-(AVERAGE(O61,P61)/G61)*350</f>
        <v>58.50862499999998</v>
      </c>
      <c r="G61">
        <v>10</v>
      </c>
      <c r="H61">
        <v>8</v>
      </c>
      <c r="I61">
        <v>5</v>
      </c>
      <c r="J61">
        <v>0</v>
      </c>
      <c r="K61">
        <v>9</v>
      </c>
      <c r="L61" s="11">
        <f>H61+H61*0.5*J61/100+100/1000+1/100</f>
        <v>8.11</v>
      </c>
      <c r="M61" s="12">
        <f>(50+K61)/100*L61</f>
        <v>4.7848999999999995</v>
      </c>
      <c r="N61" s="19">
        <f>((50+K61)/100)*I61</f>
        <v>2.9499999999999997</v>
      </c>
      <c r="O61" s="20">
        <v>1.1</v>
      </c>
      <c r="P61" s="20">
        <v>1.5</v>
      </c>
      <c r="Q61" t="s">
        <v>25</v>
      </c>
      <c r="S61" t="s">
        <v>26</v>
      </c>
      <c r="T61" t="s">
        <v>40</v>
      </c>
      <c r="U61" s="21" t="s">
        <v>28</v>
      </c>
      <c r="V61" s="21"/>
    </row>
    <row r="62" spans="1:23" ht="12.75">
      <c r="A62" s="23">
        <v>61</v>
      </c>
      <c r="B62" s="24" t="s">
        <v>142</v>
      </c>
      <c r="C62" t="s">
        <v>147</v>
      </c>
      <c r="D62" s="1">
        <f>E62+M62*F62/G62</f>
        <v>112.89326134272957</v>
      </c>
      <c r="E62" s="1">
        <f>((99/G62)*M62*((20-O62)/3))-((G62+(9*20-P62)*(50-K62)/100))-(AVERAGE(O62,P62)/G62)*550</f>
        <v>131.16285928571426</v>
      </c>
      <c r="F62" s="10">
        <f>((99/G62)*N62*((20-O62)/4))-((G62+(3*20-P62)*(50-K62)/100))-(AVERAGE(O62,P62)/G62)*350</f>
        <v>-28.690660714285706</v>
      </c>
      <c r="G62">
        <v>14</v>
      </c>
      <c r="H62">
        <v>15</v>
      </c>
      <c r="I62">
        <v>5</v>
      </c>
      <c r="J62">
        <v>0</v>
      </c>
      <c r="K62">
        <v>9</v>
      </c>
      <c r="L62" s="11">
        <f>H62+H62*0.5*J62/100+100/1000+1/100</f>
        <v>15.11</v>
      </c>
      <c r="M62" s="12">
        <f>(50+K62)/100*L62</f>
        <v>8.9149</v>
      </c>
      <c r="N62" s="19">
        <f>((50+K62)/100)*I62</f>
        <v>2.9499999999999997</v>
      </c>
      <c r="O62" s="20">
        <v>4.1</v>
      </c>
      <c r="P62" s="20">
        <v>1.8</v>
      </c>
      <c r="Q62" t="s">
        <v>25</v>
      </c>
      <c r="S62" t="s">
        <v>26</v>
      </c>
      <c r="T62" t="s">
        <v>40</v>
      </c>
      <c r="U62" s="21" t="s">
        <v>44</v>
      </c>
      <c r="V62" s="21"/>
      <c r="W62" t="s">
        <v>148</v>
      </c>
    </row>
    <row r="63" spans="1:22" ht="12.75">
      <c r="A63" s="23">
        <v>62</v>
      </c>
      <c r="B63" s="24" t="s">
        <v>142</v>
      </c>
      <c r="C63" t="s">
        <v>149</v>
      </c>
      <c r="D63" s="1">
        <f>E63+M63*F63/G63</f>
        <v>149.55749008928566</v>
      </c>
      <c r="E63" s="1">
        <f>((99/G63)*M63*((20-O63)/3))-((G63+(9*20-P63)*(50-K63)/100))-(AVERAGE(O63,P63)/G63)*550</f>
        <v>115.15453571428567</v>
      </c>
      <c r="F63" s="10">
        <f>((99/G63)*N63*((20-O63)/4))-((G63+(3*20-P63)*(50-K63)/100))-(AVERAGE(O63,P63)/G63)*350</f>
        <v>56.72374999999998</v>
      </c>
      <c r="G63">
        <v>28</v>
      </c>
      <c r="H63">
        <v>23</v>
      </c>
      <c r="I63">
        <v>18</v>
      </c>
      <c r="J63">
        <v>10</v>
      </c>
      <c r="K63">
        <v>20</v>
      </c>
      <c r="L63" s="11">
        <f>H63+H63*0.5*J63/100+100/1000+1/100</f>
        <v>24.26</v>
      </c>
      <c r="M63" s="12">
        <f>(50+K63)/100*L63</f>
        <v>16.982</v>
      </c>
      <c r="N63" s="19">
        <f>((50+K63)/100)*I63</f>
        <v>12.6</v>
      </c>
      <c r="O63" s="20">
        <v>5.5</v>
      </c>
      <c r="P63" s="20">
        <v>4.1</v>
      </c>
      <c r="Q63" t="s">
        <v>10</v>
      </c>
      <c r="S63" t="s">
        <v>26</v>
      </c>
      <c r="T63" t="s">
        <v>40</v>
      </c>
      <c r="U63" s="21" t="s">
        <v>44</v>
      </c>
      <c r="V63" s="21" t="s">
        <v>150</v>
      </c>
    </row>
    <row r="64" spans="1:23" ht="12.75">
      <c r="A64" s="23">
        <v>63</v>
      </c>
      <c r="B64" s="24" t="s">
        <v>142</v>
      </c>
      <c r="C64" t="s">
        <v>151</v>
      </c>
      <c r="D64" s="1">
        <f>E64+M64*F64/G64</f>
        <v>-126.46647154000001</v>
      </c>
      <c r="E64" s="1">
        <f>((99/G64)*M64*((20-O64)/3))-((G64+(9*20-P64)*(50-K64)/100))-(AVERAGE(O64,P64)/G64)*550</f>
        <v>-118.55916400000001</v>
      </c>
      <c r="F64" s="10">
        <f>((99/G64)*N64*((20-O64)/4))-((G64+(3*20-P64)*(50-K64)/100))-(AVERAGE(O64,P64)/G64)*350</f>
        <v>-43.76900000000002</v>
      </c>
      <c r="G64">
        <v>50</v>
      </c>
      <c r="H64">
        <v>30</v>
      </c>
      <c r="I64">
        <v>30</v>
      </c>
      <c r="J64">
        <v>0</v>
      </c>
      <c r="K64">
        <v>-20</v>
      </c>
      <c r="L64" s="11">
        <f>H64+H64*0.5*J64/100+100/1000+1/100</f>
        <v>30.110000000000003</v>
      </c>
      <c r="M64" s="12">
        <f>(50+K64)/100*L64</f>
        <v>9.033000000000001</v>
      </c>
      <c r="N64" s="19">
        <f>((50+K64)/100)*I64</f>
        <v>9</v>
      </c>
      <c r="O64" s="20">
        <v>3.8</v>
      </c>
      <c r="P64" s="20">
        <v>3.8</v>
      </c>
      <c r="Q64" t="s">
        <v>38</v>
      </c>
      <c r="R64" t="s">
        <v>61</v>
      </c>
      <c r="S64" t="s">
        <v>39</v>
      </c>
      <c r="T64" t="s">
        <v>40</v>
      </c>
      <c r="U64" s="21" t="s">
        <v>59</v>
      </c>
      <c r="V64" s="21" t="s">
        <v>152</v>
      </c>
      <c r="W64" t="s">
        <v>153</v>
      </c>
    </row>
    <row r="65" spans="1:22" ht="12.75">
      <c r="A65" s="23">
        <v>64</v>
      </c>
      <c r="B65" s="24" t="s">
        <v>142</v>
      </c>
      <c r="C65" t="s">
        <v>154</v>
      </c>
      <c r="D65" s="1">
        <f>E65+M65*F65/G65</f>
        <v>-136.79810011574074</v>
      </c>
      <c r="E65" s="1">
        <f>((99/G65)*M65*((20-O65)/3))-((G65+(9*20-P65)*(50-K65)/100))-(AVERAGE(O65,P65)/G65)*550</f>
        <v>-165.27209722222221</v>
      </c>
      <c r="F65" s="10">
        <f>((99/G65)*N65*((20-O65)/4))-((G65+(3*20-P65)*(50-K65)/100))-(AVERAGE(O65,P65)/G65)*350</f>
        <v>195.8097222222222</v>
      </c>
      <c r="G65">
        <v>18</v>
      </c>
      <c r="H65">
        <v>5</v>
      </c>
      <c r="I65">
        <v>30</v>
      </c>
      <c r="J65">
        <v>5</v>
      </c>
      <c r="K65">
        <v>0</v>
      </c>
      <c r="L65" s="11">
        <f>H65+H65*0.5*J65/100+100/1000+1/100</f>
        <v>5.234999999999999</v>
      </c>
      <c r="M65" s="12">
        <f>(50+K65)/100*L65</f>
        <v>2.6174999999999997</v>
      </c>
      <c r="N65" s="19">
        <f>((50+K65)/100)*I65</f>
        <v>15</v>
      </c>
      <c r="O65" s="20">
        <v>4.1</v>
      </c>
      <c r="P65" s="20">
        <v>4.8</v>
      </c>
      <c r="Q65" t="s">
        <v>58</v>
      </c>
      <c r="S65" t="s">
        <v>26</v>
      </c>
      <c r="T65" t="s">
        <v>53</v>
      </c>
      <c r="U65" s="22" t="s">
        <v>28</v>
      </c>
      <c r="V65" s="22"/>
    </row>
    <row r="66" spans="1:23" ht="12.75">
      <c r="A66" s="23">
        <v>65</v>
      </c>
      <c r="B66" s="24" t="s">
        <v>142</v>
      </c>
      <c r="C66" t="s">
        <v>155</v>
      </c>
      <c r="D66" s="1">
        <f>E66+M66*F66/G66</f>
        <v>-82.53237000000001</v>
      </c>
      <c r="E66" s="1">
        <f>((99/G66)*M66*((20-O66)/3))-((G66+(9*20-P66)*(50-K66)/100))-(AVERAGE(O66,P66)/G66)*550</f>
        <v>-113.0214</v>
      </c>
      <c r="F66" s="10">
        <f>((99/G66)*N66*((20-O66)/4))-((G66+(3*20-P66)*(50-K66)/100))-(AVERAGE(O66,P66)/G66)*350</f>
        <v>160.67999999999995</v>
      </c>
      <c r="G66">
        <v>30</v>
      </c>
      <c r="H66">
        <v>11</v>
      </c>
      <c r="I66">
        <v>44</v>
      </c>
      <c r="J66">
        <v>5</v>
      </c>
      <c r="K66">
        <v>0</v>
      </c>
      <c r="L66" s="11">
        <f>H66+H66*0.5*J66/100+100/1000+1/100</f>
        <v>11.385</v>
      </c>
      <c r="M66" s="12">
        <f>(50+K66)/100*L66</f>
        <v>5.6925</v>
      </c>
      <c r="N66" s="19">
        <f>((50+K66)/100)*I66</f>
        <v>22</v>
      </c>
      <c r="O66" s="20">
        <v>4.8</v>
      </c>
      <c r="P66" s="20">
        <v>5.1</v>
      </c>
      <c r="Q66" t="s">
        <v>58</v>
      </c>
      <c r="S66" t="s">
        <v>26</v>
      </c>
      <c r="T66" t="s">
        <v>53</v>
      </c>
      <c r="U66" s="21" t="s">
        <v>106</v>
      </c>
      <c r="V66" s="21"/>
      <c r="W66" t="s">
        <v>156</v>
      </c>
    </row>
    <row r="67" spans="1:22" ht="12.75">
      <c r="A67" s="23">
        <v>66</v>
      </c>
      <c r="B67" s="24" t="s">
        <v>142</v>
      </c>
      <c r="C67" t="s">
        <v>157</v>
      </c>
      <c r="D67" s="1">
        <f>E67+M67*F67/G67</f>
        <v>-65.52316639999995</v>
      </c>
      <c r="E67" s="1">
        <f>((99/G67)*M67*((20-O67)/3))-((G67+(9*20-P67)*(50-K67)/100))-(AVERAGE(O67,P67)/G67)*550</f>
        <v>-2.1407733333332715</v>
      </c>
      <c r="F67" s="10">
        <f>((99/G67)*N67*((20-O67)/4))-((G67+(3*20-P67)*(50-K67)/100))-(AVERAGE(O67,P67)/G67)*350</f>
        <v>-107.50066666666669</v>
      </c>
      <c r="G67">
        <v>18</v>
      </c>
      <c r="H67">
        <v>20</v>
      </c>
      <c r="I67">
        <v>5</v>
      </c>
      <c r="J67">
        <v>20</v>
      </c>
      <c r="K67">
        <v>-2</v>
      </c>
      <c r="L67" s="11">
        <f>H67+H67*0.5*J67/100+100/1000+1/100</f>
        <v>22.110000000000003</v>
      </c>
      <c r="M67" s="12">
        <f>(50+K67)/100*L67</f>
        <v>10.612800000000002</v>
      </c>
      <c r="N67" s="19">
        <f>((50+K67)/100)*I67</f>
        <v>2.4</v>
      </c>
      <c r="O67" s="20">
        <v>5.8</v>
      </c>
      <c r="P67" s="20">
        <v>5.3</v>
      </c>
      <c r="Q67" t="s">
        <v>78</v>
      </c>
      <c r="S67" t="s">
        <v>26</v>
      </c>
      <c r="T67" t="s">
        <v>53</v>
      </c>
      <c r="U67" s="21" t="s">
        <v>106</v>
      </c>
      <c r="V67" s="21"/>
    </row>
    <row r="68" spans="1:23" ht="12.75">
      <c r="A68" s="23">
        <v>67</v>
      </c>
      <c r="B68" s="24" t="s">
        <v>142</v>
      </c>
      <c r="C68" t="s">
        <v>158</v>
      </c>
      <c r="D68" s="1">
        <f>E68+M68*F68/G68</f>
        <v>-34.69222807438019</v>
      </c>
      <c r="E68" s="1">
        <f>((99/G68)*M68*((20-O68)/3))-((G68+(9*20-P68)*(50-K68)/100))-(AVERAGE(O68,P68)/G68)*550</f>
        <v>-30.76000000000002</v>
      </c>
      <c r="F68" s="10">
        <f>((99/G68)*N68*((20-O68)/4))-((G68+(3*20-P68)*(50-K68)/100))-(AVERAGE(O68,P68)/G68)*350</f>
        <v>-10.282045454545461</v>
      </c>
      <c r="G68">
        <v>55</v>
      </c>
      <c r="H68">
        <v>30</v>
      </c>
      <c r="I68">
        <v>30</v>
      </c>
      <c r="J68">
        <v>15</v>
      </c>
      <c r="K68">
        <v>15</v>
      </c>
      <c r="L68" s="11">
        <f>H68+H68*0.5*J68/100+100/1000+1/100</f>
        <v>32.36</v>
      </c>
      <c r="M68" s="12">
        <f>(50+K68)/100*L68</f>
        <v>21.034</v>
      </c>
      <c r="N68" s="19">
        <f>((50+K68)/100)*I68</f>
        <v>19.5</v>
      </c>
      <c r="O68" s="20">
        <v>7.5</v>
      </c>
      <c r="P68" s="20">
        <v>7.1</v>
      </c>
      <c r="Q68" t="s">
        <v>38</v>
      </c>
      <c r="R68" t="s">
        <v>66</v>
      </c>
      <c r="S68" t="s">
        <v>39</v>
      </c>
      <c r="T68" t="s">
        <v>53</v>
      </c>
      <c r="U68" s="22" t="s">
        <v>28</v>
      </c>
      <c r="V68" s="22"/>
      <c r="W68" t="s">
        <v>159</v>
      </c>
    </row>
    <row r="69" spans="1:22" ht="12.75">
      <c r="A69" s="23">
        <v>68</v>
      </c>
      <c r="B69" s="24" t="s">
        <v>142</v>
      </c>
      <c r="C69" t="s">
        <v>160</v>
      </c>
      <c r="D69" s="1">
        <f>E69+M69*F69/G69</f>
        <v>51.666256493055556</v>
      </c>
      <c r="E69" s="1">
        <f>((99/G69)*M69*((20-O69)/3))-((G69+(9*20-P69)*(50-K69)/100))-(AVERAGE(O69,P69)/G69)*550</f>
        <v>62.636216666666655</v>
      </c>
      <c r="F69" s="10">
        <f>((99/G69)*N69*((20-O69)/4))-((G69+(3*20-P69)*(50-K69)/100))-(AVERAGE(O69,P69)/G69)*350</f>
        <v>-21.008541666666645</v>
      </c>
      <c r="G69">
        <v>18</v>
      </c>
      <c r="H69">
        <v>14</v>
      </c>
      <c r="I69">
        <v>7</v>
      </c>
      <c r="J69">
        <v>5</v>
      </c>
      <c r="K69">
        <v>15</v>
      </c>
      <c r="L69" s="11">
        <f>H69+H69*0.5*J69/100+100/1000+1/100</f>
        <v>14.459999999999999</v>
      </c>
      <c r="M69" s="12">
        <f>(50+K69)/100*L69</f>
        <v>9.399</v>
      </c>
      <c r="N69" s="19">
        <f>((50+K69)/100)*I69</f>
        <v>4.55</v>
      </c>
      <c r="O69" s="20">
        <v>4.3</v>
      </c>
      <c r="P69" s="20">
        <v>4.1</v>
      </c>
      <c r="Q69" t="s">
        <v>10</v>
      </c>
      <c r="S69" t="s">
        <v>39</v>
      </c>
      <c r="T69" t="s">
        <v>72</v>
      </c>
      <c r="U69" s="21" t="s">
        <v>161</v>
      </c>
      <c r="V69" s="21"/>
    </row>
    <row r="70" spans="1:23" ht="12.75">
      <c r="A70" s="23">
        <v>69</v>
      </c>
      <c r="B70" s="24" t="s">
        <v>142</v>
      </c>
      <c r="C70" t="s">
        <v>162</v>
      </c>
      <c r="D70" s="1">
        <f>E70+M70*F70/G70</f>
        <v>100.43880343750006</v>
      </c>
      <c r="E70" s="1">
        <f>((99/G70)*M70*((20-O70)/3))-((G70+(9*20-P70)*(50-K70)/100))-(AVERAGE(O70,P70)/G70)*550</f>
        <v>109.52865000000006</v>
      </c>
      <c r="F70" s="10">
        <f>((99/G70)*N70*((20-O70)/4))-((G70+(3*20-P70)*(50-K70)/100))-(AVERAGE(O70,P70)/G70)*350</f>
        <v>-16.04562500000001</v>
      </c>
      <c r="G70">
        <v>24</v>
      </c>
      <c r="H70">
        <v>22</v>
      </c>
      <c r="I70">
        <v>9</v>
      </c>
      <c r="J70">
        <v>5</v>
      </c>
      <c r="K70">
        <v>10</v>
      </c>
      <c r="L70" s="11">
        <f>H70+H70*0.5*J70/100+100/1000+1/100</f>
        <v>22.660000000000004</v>
      </c>
      <c r="M70" s="12">
        <f>(50+K70)/100*L70</f>
        <v>13.596000000000002</v>
      </c>
      <c r="N70" s="19">
        <f>((50+K70)/100)*I70</f>
        <v>5.3999999999999995</v>
      </c>
      <c r="O70" s="20">
        <v>4.3</v>
      </c>
      <c r="P70" s="20">
        <v>3.5</v>
      </c>
      <c r="Q70" t="s">
        <v>10</v>
      </c>
      <c r="S70" t="s">
        <v>39</v>
      </c>
      <c r="T70" t="s">
        <v>72</v>
      </c>
      <c r="U70" s="21" t="s">
        <v>161</v>
      </c>
      <c r="V70" s="21"/>
      <c r="W70" t="s">
        <v>163</v>
      </c>
    </row>
    <row r="71" spans="1:22" ht="12.75">
      <c r="A71" s="23">
        <v>70</v>
      </c>
      <c r="B71" s="24" t="s">
        <v>142</v>
      </c>
      <c r="C71" t="s">
        <v>164</v>
      </c>
      <c r="D71" s="1">
        <f>E71+M71*F71/G71</f>
        <v>15.051017027348369</v>
      </c>
      <c r="E71" s="1">
        <f>((99/G71)*M71*((20-O71)/3))-((G71+(9*20-P71)*(50-K71)/100))-(AVERAGE(O71,P71)/G71)*550</f>
        <v>45.032744827586185</v>
      </c>
      <c r="F71" s="10">
        <f>((99/G71)*N71*((20-O71)/4))-((G71+(3*20-P71)*(50-K71)/100))-(AVERAGE(O71,P71)/G71)*350</f>
        <v>-57.55793103448278</v>
      </c>
      <c r="G71">
        <v>29</v>
      </c>
      <c r="H71">
        <v>42</v>
      </c>
      <c r="I71">
        <v>12</v>
      </c>
      <c r="J71">
        <v>5</v>
      </c>
      <c r="K71">
        <v>-15</v>
      </c>
      <c r="L71" s="11">
        <f>H71+H71*0.5*J71/100+100/1000+1/100</f>
        <v>43.16</v>
      </c>
      <c r="M71" s="12">
        <f>(50+K71)/100*L71</f>
        <v>15.105999999999998</v>
      </c>
      <c r="N71" s="19">
        <f>((50+K71)/100)*I71</f>
        <v>4.199999999999999</v>
      </c>
      <c r="O71" s="20">
        <v>4.8</v>
      </c>
      <c r="P71" s="20">
        <v>2.8</v>
      </c>
      <c r="Q71" t="s">
        <v>35</v>
      </c>
      <c r="S71" t="s">
        <v>26</v>
      </c>
      <c r="T71" t="s">
        <v>72</v>
      </c>
      <c r="U71" s="21" t="s">
        <v>75</v>
      </c>
      <c r="V71" s="25" t="s">
        <v>165</v>
      </c>
    </row>
    <row r="72" spans="1:22" ht="12.75">
      <c r="A72" s="23">
        <v>71</v>
      </c>
      <c r="B72" s="24" t="s">
        <v>142</v>
      </c>
      <c r="C72" t="s">
        <v>166</v>
      </c>
      <c r="D72" s="1">
        <f>E72+M72*F72/G72</f>
        <v>21.22806952288945</v>
      </c>
      <c r="E72" s="1">
        <f>((99/G72)*M72*((20-O72)/3))-((G72+(9*20-P72)*(50-K72)/100))-(AVERAGE(O72,P72)/G72)*550</f>
        <v>41.0598534482759</v>
      </c>
      <c r="F72" s="10">
        <f>((99/G72)*N72*((20-O72)/4))-((G72+(3*20-P72)*(50-K72)/100))-(AVERAGE(O72,P72)/G72)*350</f>
        <v>-43.33836206896552</v>
      </c>
      <c r="G72">
        <v>29</v>
      </c>
      <c r="H72">
        <v>26</v>
      </c>
      <c r="I72">
        <v>10</v>
      </c>
      <c r="J72">
        <v>26</v>
      </c>
      <c r="K72">
        <v>-5</v>
      </c>
      <c r="L72" s="11">
        <f>H72+H72*0.5*J72/100+100/1000+1/100</f>
        <v>29.490000000000002</v>
      </c>
      <c r="M72" s="12">
        <f>(50+K72)/100*L72</f>
        <v>13.270500000000002</v>
      </c>
      <c r="N72" s="19">
        <f>((50+K72)/100)*I72</f>
        <v>4.5</v>
      </c>
      <c r="O72" s="20">
        <v>4.5</v>
      </c>
      <c r="P72" s="20">
        <v>2.5</v>
      </c>
      <c r="Q72" t="s">
        <v>78</v>
      </c>
      <c r="S72" t="s">
        <v>26</v>
      </c>
      <c r="T72" t="s">
        <v>72</v>
      </c>
      <c r="U72" s="22" t="s">
        <v>80</v>
      </c>
      <c r="V72" s="25" t="s">
        <v>165</v>
      </c>
    </row>
    <row r="73" spans="1:22" ht="12.75">
      <c r="A73" s="23">
        <v>72</v>
      </c>
      <c r="B73" s="24" t="s">
        <v>142</v>
      </c>
      <c r="C73" t="s">
        <v>141</v>
      </c>
      <c r="D73" s="1">
        <f>E73+M73*F73/G73</f>
        <v>57.281344927999996</v>
      </c>
      <c r="E73" s="1">
        <f>((99/G73)*M73*((20-O73)/3))-((G73+(9*20-P73)*(50-K73)/100))-(AVERAGE(O73,P73)/G73)*550</f>
        <v>31.90404799999999</v>
      </c>
      <c r="F73" s="10">
        <f>((99/G73)*N73*((20-O73)/4))-((G73+(3*20-P73)*(50-K73)/100))-(AVERAGE(O73,P73)/G73)*350</f>
        <v>53.847600000000014</v>
      </c>
      <c r="G73">
        <v>50</v>
      </c>
      <c r="H73">
        <v>56</v>
      </c>
      <c r="I73">
        <v>56</v>
      </c>
      <c r="J73">
        <v>10</v>
      </c>
      <c r="K73">
        <v>-10</v>
      </c>
      <c r="L73" s="11">
        <f>H73+H73*0.5*J73/100+100/1000+1/100</f>
        <v>58.91</v>
      </c>
      <c r="M73" s="12">
        <f>(50+K73)/100*L73</f>
        <v>23.564</v>
      </c>
      <c r="N73" s="19">
        <f>((50+K73)/100)*I73</f>
        <v>22.400000000000002</v>
      </c>
      <c r="O73" s="20">
        <v>4.8</v>
      </c>
      <c r="P73" s="20">
        <v>4.1</v>
      </c>
      <c r="Q73" t="s">
        <v>38</v>
      </c>
      <c r="S73" t="s">
        <v>26</v>
      </c>
      <c r="T73" t="s">
        <v>72</v>
      </c>
      <c r="U73" s="21" t="s">
        <v>28</v>
      </c>
      <c r="V73" s="21" t="s">
        <v>167</v>
      </c>
    </row>
    <row r="74" spans="1:22" ht="12.75">
      <c r="A74" s="26">
        <v>73</v>
      </c>
      <c r="B74" s="27" t="s">
        <v>168</v>
      </c>
      <c r="C74" t="s">
        <v>169</v>
      </c>
      <c r="D74" s="1">
        <f>E74+M74*F74/G74</f>
        <v>52.64640511999994</v>
      </c>
      <c r="E74" s="1">
        <f>((99/G74)*M74*((20-O74)/3))-((G74+(9*20-P74)*(50-K74)/100))-(AVERAGE(O74,P74)/G74)*550</f>
        <v>142.95561599999994</v>
      </c>
      <c r="F74" s="10">
        <f>((99/G74)*N74*((20-O74)/4))-((G74+(3*20-P74)*(50-K74)/100))-(AVERAGE(O74,P74)/G74)*350</f>
        <v>-133.168</v>
      </c>
      <c r="G74">
        <v>10</v>
      </c>
      <c r="H74">
        <v>12</v>
      </c>
      <c r="I74">
        <v>0</v>
      </c>
      <c r="J74">
        <v>0</v>
      </c>
      <c r="K74">
        <v>6</v>
      </c>
      <c r="L74" s="11">
        <f>H74+H74*0.5*J74/100+100/1000+1/100</f>
        <v>12.11</v>
      </c>
      <c r="M74" s="12">
        <f>(50+K74)/100*L74</f>
        <v>6.7816</v>
      </c>
      <c r="N74" s="19">
        <f>((50+K74)/100)*I74</f>
        <v>0</v>
      </c>
      <c r="O74" s="20">
        <v>2.8</v>
      </c>
      <c r="P74" s="20">
        <v>2.8</v>
      </c>
      <c r="Q74" t="s">
        <v>25</v>
      </c>
      <c r="S74" t="s">
        <v>26</v>
      </c>
      <c r="T74" t="s">
        <v>27</v>
      </c>
      <c r="U74" s="21" t="s">
        <v>28</v>
      </c>
      <c r="V74" s="21"/>
    </row>
    <row r="75" spans="1:23" ht="12.75">
      <c r="A75" s="26">
        <v>74</v>
      </c>
      <c r="B75" s="27" t="s">
        <v>168</v>
      </c>
      <c r="C75" t="s">
        <v>170</v>
      </c>
      <c r="D75" s="1">
        <f>E75+M75*F75/G75</f>
        <v>70.25524412963863</v>
      </c>
      <c r="E75" s="1">
        <f>((99/G75)*M75*((20-O75)/3))-((G75+(9*20-P75)*(50-K75)/100))-(AVERAGE(O75,P75)/G75)*550</f>
        <v>91.34696718749996</v>
      </c>
      <c r="F75" s="10">
        <f>((99/G75)*N75*((20-O75)/4))-((G75+(3*20-P75)*(50-K75)/100))-(AVERAGE(O75,P75)/G75)*350</f>
        <v>-39.623984375000006</v>
      </c>
      <c r="G75">
        <v>16</v>
      </c>
      <c r="H75">
        <v>15</v>
      </c>
      <c r="I75">
        <v>5</v>
      </c>
      <c r="J75">
        <v>5</v>
      </c>
      <c r="K75">
        <v>5</v>
      </c>
      <c r="L75" s="11">
        <f>H75+H75*0.5*J75/100+100/1000+1/100</f>
        <v>15.485</v>
      </c>
      <c r="M75" s="12">
        <f>(50+K75)/100*L75</f>
        <v>8.51675</v>
      </c>
      <c r="N75" s="19">
        <f>((50+K75)/100)*I75</f>
        <v>2.75</v>
      </c>
      <c r="O75" s="20">
        <v>3.1</v>
      </c>
      <c r="P75" s="20">
        <v>3.3</v>
      </c>
      <c r="Q75" t="s">
        <v>25</v>
      </c>
      <c r="S75" t="s">
        <v>26</v>
      </c>
      <c r="T75" t="s">
        <v>27</v>
      </c>
      <c r="U75" s="22" t="s">
        <v>28</v>
      </c>
      <c r="V75" s="22"/>
      <c r="W75" t="s">
        <v>171</v>
      </c>
    </row>
    <row r="76" spans="1:23" ht="12.75">
      <c r="A76" s="26">
        <v>75</v>
      </c>
      <c r="B76" s="27" t="s">
        <v>168</v>
      </c>
      <c r="C76" t="s">
        <v>172</v>
      </c>
      <c r="D76" s="1">
        <f>E76+M76*F76/G76</f>
        <v>48.645278140909134</v>
      </c>
      <c r="E76" s="1">
        <f>((99/G76)*M76*((20-O76)/3))-((G76+(9*20-P76)*(50-K76)/100))-(AVERAGE(O76,P76)/G76)*550</f>
        <v>64.54664000000004</v>
      </c>
      <c r="F76" s="10">
        <f>((99/G76)*N76*((20-O76)/4))-((G76+(3*20-P76)*(50-K76)/100))-(AVERAGE(O76,P76)/G76)*350</f>
        <v>-28.438454545454533</v>
      </c>
      <c r="G76">
        <v>22</v>
      </c>
      <c r="H76">
        <v>22</v>
      </c>
      <c r="I76">
        <v>10</v>
      </c>
      <c r="J76">
        <v>10</v>
      </c>
      <c r="K76">
        <v>3</v>
      </c>
      <c r="L76" s="11">
        <f>H76+H76*0.5*J76/100+100/1000+1/100</f>
        <v>23.210000000000004</v>
      </c>
      <c r="M76" s="12">
        <f>(50+K76)/100*L76</f>
        <v>12.301300000000003</v>
      </c>
      <c r="N76" s="19">
        <f>((50+K76)/100)*I76</f>
        <v>5.300000000000001</v>
      </c>
      <c r="O76" s="20">
        <v>4.8</v>
      </c>
      <c r="P76" s="20">
        <v>4.1</v>
      </c>
      <c r="Q76" t="s">
        <v>25</v>
      </c>
      <c r="S76" t="s">
        <v>26</v>
      </c>
      <c r="T76" t="s">
        <v>27</v>
      </c>
      <c r="U76" s="21" t="s">
        <v>173</v>
      </c>
      <c r="V76" s="21"/>
      <c r="W76" t="s">
        <v>174</v>
      </c>
    </row>
    <row r="77" spans="1:22" ht="12.75">
      <c r="A77" s="26">
        <v>76</v>
      </c>
      <c r="B77" s="27" t="s">
        <v>168</v>
      </c>
      <c r="C77" t="s">
        <v>175</v>
      </c>
      <c r="D77" s="1">
        <f>E77+M77*F77/G77</f>
        <v>30.37192959999996</v>
      </c>
      <c r="E77" s="1">
        <f>((99/G77)*M77*((20-O77)/3))-((G77+(9*20-P77)*(50-K77)/100))-(AVERAGE(O77,P77)/G77)*550</f>
        <v>99.70998769230766</v>
      </c>
      <c r="F77" s="10">
        <f>((99/G77)*N77*((20-O77)/4))-((G77+(3*20-P77)*(50-K77)/100))-(AVERAGE(O77,P77)/G77)*350</f>
        <v>-119.87907692307694</v>
      </c>
      <c r="G77">
        <v>13</v>
      </c>
      <c r="H77">
        <v>14</v>
      </c>
      <c r="I77">
        <v>0</v>
      </c>
      <c r="J77">
        <v>5</v>
      </c>
      <c r="K77">
        <v>2</v>
      </c>
      <c r="L77" s="11">
        <f>H77+H77*0.5*J77/100+100/1000+1/100</f>
        <v>14.459999999999999</v>
      </c>
      <c r="M77" s="12">
        <f>(50+K77)/100*L77</f>
        <v>7.5192</v>
      </c>
      <c r="N77" s="19">
        <f>((50+K77)/100)*I77</f>
        <v>0</v>
      </c>
      <c r="O77" s="20">
        <v>3.1</v>
      </c>
      <c r="P77" s="20">
        <v>2.8</v>
      </c>
      <c r="Q77" t="s">
        <v>25</v>
      </c>
      <c r="S77" t="s">
        <v>26</v>
      </c>
      <c r="T77" t="s">
        <v>27</v>
      </c>
      <c r="U77" s="21" t="s">
        <v>28</v>
      </c>
      <c r="V77" s="21"/>
    </row>
    <row r="78" spans="1:23" ht="12.75">
      <c r="A78" s="26">
        <v>77</v>
      </c>
      <c r="B78" s="27" t="s">
        <v>168</v>
      </c>
      <c r="C78" t="s">
        <v>176</v>
      </c>
      <c r="D78" s="1">
        <f>E78+M78*F78/G78</f>
        <v>56.23335200462968</v>
      </c>
      <c r="E78" s="1">
        <f>((99/G78)*M78*((20-O78)/3))-((G78+(9*20-P78)*(50-K78)/100))-(AVERAGE(O78,P78)/G78)*550</f>
        <v>146.25726527777783</v>
      </c>
      <c r="F78" s="10">
        <f>((99/G78)*N78*((20-O78)/4))-((G78+(3*20-P78)*(50-K78)/100))-(AVERAGE(O78,P78)/G78)*350</f>
        <v>-123.46277777777777</v>
      </c>
      <c r="G78">
        <v>18</v>
      </c>
      <c r="H78">
        <v>25</v>
      </c>
      <c r="I78">
        <v>0</v>
      </c>
      <c r="J78">
        <v>5</v>
      </c>
      <c r="K78">
        <v>1</v>
      </c>
      <c r="L78" s="11">
        <f>H78+H78*0.5*J78/100+100/1000+1/100</f>
        <v>25.735000000000003</v>
      </c>
      <c r="M78" s="12">
        <f>(50+K78)/100*L78</f>
        <v>13.124850000000002</v>
      </c>
      <c r="N78" s="19">
        <f>((50+K78)/100)*I78</f>
        <v>0</v>
      </c>
      <c r="O78" s="20">
        <v>4.5</v>
      </c>
      <c r="P78" s="20">
        <v>3.5</v>
      </c>
      <c r="Q78" t="s">
        <v>25</v>
      </c>
      <c r="S78" t="s">
        <v>26</v>
      </c>
      <c r="T78" t="s">
        <v>27</v>
      </c>
      <c r="U78" s="21" t="s">
        <v>173</v>
      </c>
      <c r="V78" s="21"/>
      <c r="W78" t="s">
        <v>177</v>
      </c>
    </row>
    <row r="79" spans="1:23" ht="12.75">
      <c r="A79" s="26">
        <v>78</v>
      </c>
      <c r="B79" s="27" t="s">
        <v>168</v>
      </c>
      <c r="C79" t="s">
        <v>178</v>
      </c>
      <c r="D79" s="1">
        <f>E79+M79*F79/G79</f>
        <v>-82.86662693119999</v>
      </c>
      <c r="E79" s="1">
        <f>((99/G79)*M79*((20-O79)/3))-((G79+(9*20-P79)*(50-K79)/100))-(AVERAGE(O79,P79)/G79)*550</f>
        <v>-102.9664768</v>
      </c>
      <c r="F79" s="10">
        <f>((99/G79)*N79*((20-O79)/4))-((G79+(3*20-P79)*(50-K79)/100))-(AVERAGE(O79,P79)/G79)*350</f>
        <v>80.09440000000001</v>
      </c>
      <c r="G79">
        <v>25</v>
      </c>
      <c r="H79">
        <v>16</v>
      </c>
      <c r="I79">
        <v>35</v>
      </c>
      <c r="J79">
        <v>5</v>
      </c>
      <c r="K79">
        <v>-12</v>
      </c>
      <c r="L79" s="11">
        <f>H79+H79*0.5*J79/100+100/1000+1/100</f>
        <v>16.51</v>
      </c>
      <c r="M79" s="12">
        <f>(50+K79)/100*L79</f>
        <v>6.2738000000000005</v>
      </c>
      <c r="N79" s="19">
        <f>((50+K79)/100)*I79</f>
        <v>13.3</v>
      </c>
      <c r="O79" s="20">
        <v>4.8</v>
      </c>
      <c r="P79" s="20">
        <v>3.8</v>
      </c>
      <c r="Q79" t="s">
        <v>58</v>
      </c>
      <c r="R79" t="s">
        <v>61</v>
      </c>
      <c r="S79" t="s">
        <v>26</v>
      </c>
      <c r="T79" t="s">
        <v>40</v>
      </c>
      <c r="U79" s="21" t="s">
        <v>44</v>
      </c>
      <c r="V79" s="21"/>
      <c r="W79" t="s">
        <v>101</v>
      </c>
    </row>
    <row r="80" spans="1:22" ht="12.75">
      <c r="A80" s="26">
        <v>79</v>
      </c>
      <c r="B80" s="27" t="s">
        <v>168</v>
      </c>
      <c r="C80" t="s">
        <v>179</v>
      </c>
      <c r="D80" s="1">
        <f>E80+M80*F80/G80</f>
        <v>-19.055493301445562</v>
      </c>
      <c r="E80" s="1">
        <f>((99/G80)*M80*((20-O80)/3))-((G80+(9*20-P80)*(50-K80)/100))-(AVERAGE(O80,P80)/G80)*550</f>
        <v>8.678230952380972</v>
      </c>
      <c r="F80" s="10">
        <f>((99/G80)*N80*((20-O80)/4))-((G80+(3*20-P80)*(50-K80)/100))-(AVERAGE(O80,P80)/G80)*350</f>
        <v>-60.04363095238095</v>
      </c>
      <c r="G80">
        <v>42</v>
      </c>
      <c r="H80">
        <v>40</v>
      </c>
      <c r="I80">
        <v>15</v>
      </c>
      <c r="J80">
        <v>15</v>
      </c>
      <c r="K80">
        <v>-5</v>
      </c>
      <c r="L80" s="11">
        <f>H80+H80*0.5*J80/100+100/1000+1/100</f>
        <v>43.11</v>
      </c>
      <c r="M80" s="12">
        <f>(50+K80)/100*L80</f>
        <v>19.3995</v>
      </c>
      <c r="N80" s="19">
        <f>((50+K80)/100)*I80</f>
        <v>6.75</v>
      </c>
      <c r="O80" s="20">
        <v>5.8</v>
      </c>
      <c r="P80" s="20">
        <v>4.8</v>
      </c>
      <c r="Q80" t="s">
        <v>38</v>
      </c>
      <c r="S80" t="s">
        <v>26</v>
      </c>
      <c r="T80" t="s">
        <v>40</v>
      </c>
      <c r="U80" s="21" t="s">
        <v>180</v>
      </c>
      <c r="V80" s="21"/>
    </row>
    <row r="81" spans="1:23" ht="12.75">
      <c r="A81" s="26">
        <v>80</v>
      </c>
      <c r="B81" s="27" t="s">
        <v>168</v>
      </c>
      <c r="C81" t="s">
        <v>181</v>
      </c>
      <c r="D81" s="1">
        <f>E81+M81*F81/G81</f>
        <v>-8.859639614700068</v>
      </c>
      <c r="E81" s="1">
        <f>((99/G81)*M81*((20-O81)/3))-((G81+(9*20-P81)*(50-K81)/100))-(AVERAGE(O81,P81)/G81)*550</f>
        <v>22.378412699999927</v>
      </c>
      <c r="F81" s="10">
        <f>((99/G81)*N81*((20-O81)/4))-((G81+(3*20-P81)*(50-K81)/100))-(AVERAGE(O81,P81)/G81)*350</f>
        <v>-61.320699999999995</v>
      </c>
      <c r="G81">
        <v>50</v>
      </c>
      <c r="H81">
        <v>55</v>
      </c>
      <c r="I81">
        <v>20</v>
      </c>
      <c r="J81">
        <v>15</v>
      </c>
      <c r="K81">
        <v>-7</v>
      </c>
      <c r="L81" s="11">
        <f>H81+H81*0.5*J81/100+100/1000+1/100</f>
        <v>59.235</v>
      </c>
      <c r="M81" s="12">
        <f>(50+K81)/100*L81</f>
        <v>25.471049999999998</v>
      </c>
      <c r="N81" s="19">
        <f>((50+K81)/100)*I81</f>
        <v>8.6</v>
      </c>
      <c r="O81" s="20">
        <v>6.1</v>
      </c>
      <c r="P81" s="20">
        <v>5.1</v>
      </c>
      <c r="Q81" t="s">
        <v>38</v>
      </c>
      <c r="S81" t="s">
        <v>26</v>
      </c>
      <c r="T81" t="s">
        <v>40</v>
      </c>
      <c r="U81" s="21" t="s">
        <v>44</v>
      </c>
      <c r="V81" s="21"/>
      <c r="W81" t="s">
        <v>182</v>
      </c>
    </row>
    <row r="82" spans="1:23" ht="12.75">
      <c r="A82" s="26">
        <v>81</v>
      </c>
      <c r="B82" s="27" t="s">
        <v>168</v>
      </c>
      <c r="C82" t="s">
        <v>183</v>
      </c>
      <c r="D82" s="10" t="s">
        <v>65</v>
      </c>
      <c r="E82" s="10" t="s">
        <v>65</v>
      </c>
      <c r="F82" s="10" t="s">
        <v>65</v>
      </c>
      <c r="G82">
        <v>34</v>
      </c>
      <c r="H82">
        <v>21</v>
      </c>
      <c r="I82">
        <v>39</v>
      </c>
      <c r="J82">
        <v>5</v>
      </c>
      <c r="K82">
        <v>-5</v>
      </c>
      <c r="L82" s="11">
        <f>H82+H82*0.5*J82/100+100/1000+1/100</f>
        <v>21.635</v>
      </c>
      <c r="M82" s="12">
        <f>(50+K82)/100*L82</f>
        <v>9.735750000000001</v>
      </c>
      <c r="N82" s="19">
        <f>((50+K82)/100)*I82</f>
        <v>17.55</v>
      </c>
      <c r="O82" s="28" t="s">
        <v>184</v>
      </c>
      <c r="P82" s="28" t="s">
        <v>184</v>
      </c>
      <c r="Q82" t="s">
        <v>58</v>
      </c>
      <c r="S82" t="s">
        <v>26</v>
      </c>
      <c r="T82" t="s">
        <v>40</v>
      </c>
      <c r="U82" s="21"/>
      <c r="V82" s="21"/>
      <c r="W82" t="s">
        <v>185</v>
      </c>
    </row>
    <row r="83" spans="1:22" ht="12.75">
      <c r="A83" s="26">
        <v>82</v>
      </c>
      <c r="B83" s="27" t="s">
        <v>168</v>
      </c>
      <c r="C83" t="s">
        <v>186</v>
      </c>
      <c r="D83" s="1">
        <f>E83+M83*F83/G83</f>
        <v>31.521437040200645</v>
      </c>
      <c r="E83" s="1">
        <f>((99/G83)*M83*((20-O83)/3))-((G83+(9*20-P83)*(50-K83)/100))-(AVERAGE(O83,P83)/G83)*550</f>
        <v>81.56237055555559</v>
      </c>
      <c r="F83" s="10">
        <f>((99/G83)*N83*((20-O83)/4))-((G83+(3*20-P83)*(50-K83)/100))-(AVERAGE(O83,P83)/G83)*350</f>
        <v>-84.49926388888889</v>
      </c>
      <c r="G83">
        <v>18</v>
      </c>
      <c r="H83">
        <v>28</v>
      </c>
      <c r="I83">
        <v>5</v>
      </c>
      <c r="J83">
        <v>5</v>
      </c>
      <c r="K83">
        <v>-13</v>
      </c>
      <c r="L83" s="11">
        <f>H83+H83*0.5*J83/100+100/1000+1/100</f>
        <v>28.810000000000002</v>
      </c>
      <c r="M83" s="12">
        <f>(50+K83)/100*L83</f>
        <v>10.6597</v>
      </c>
      <c r="N83" s="19">
        <f>((50+K83)/100)*I83</f>
        <v>1.85</v>
      </c>
      <c r="O83" s="20">
        <v>3.3</v>
      </c>
      <c r="P83" s="20">
        <v>4.3</v>
      </c>
      <c r="Q83" t="s">
        <v>35</v>
      </c>
      <c r="S83" t="s">
        <v>26</v>
      </c>
      <c r="T83" t="s">
        <v>53</v>
      </c>
      <c r="U83" s="21" t="s">
        <v>28</v>
      </c>
      <c r="V83" s="21"/>
    </row>
    <row r="84" spans="1:23" ht="12.75">
      <c r="A84" s="26">
        <v>83</v>
      </c>
      <c r="B84" s="27" t="s">
        <v>168</v>
      </c>
      <c r="C84" t="s">
        <v>187</v>
      </c>
      <c r="D84" s="1">
        <f>E84+M84*F84/G84</f>
        <v>1.9521942011833957</v>
      </c>
      <c r="E84" s="1">
        <f>((99/G84)*M84*((20-O84)/3))-((G84+(9*20-P84)*(50-K84)/100))-(AVERAGE(O84,P84)/G84)*550</f>
        <v>42.46229230769228</v>
      </c>
      <c r="F84" s="10">
        <f>((99/G84)*N84*((20-O84)/4))-((G84+(3*20-P84)*(50-K84)/100))-(AVERAGE(O84,P84)/G84)*350</f>
        <v>-74.23615384615385</v>
      </c>
      <c r="G84">
        <v>26</v>
      </c>
      <c r="H84">
        <v>34</v>
      </c>
      <c r="I84">
        <v>8</v>
      </c>
      <c r="J84">
        <v>8</v>
      </c>
      <c r="K84">
        <v>-10</v>
      </c>
      <c r="L84" s="11">
        <f>H84+H84*0.5*J84/100+100/1000+1/100</f>
        <v>35.47</v>
      </c>
      <c r="M84" s="12">
        <f>(50+K84)/100*L84</f>
        <v>14.188</v>
      </c>
      <c r="N84" s="19">
        <f>((50+K84)/100)*I84</f>
        <v>3.2</v>
      </c>
      <c r="O84" s="20">
        <v>5.1</v>
      </c>
      <c r="P84" s="20">
        <v>3.8</v>
      </c>
      <c r="Q84" t="s">
        <v>35</v>
      </c>
      <c r="S84" t="s">
        <v>26</v>
      </c>
      <c r="T84" t="s">
        <v>53</v>
      </c>
      <c r="U84" s="21" t="s">
        <v>106</v>
      </c>
      <c r="V84" s="21"/>
      <c r="W84" t="s">
        <v>188</v>
      </c>
    </row>
    <row r="85" spans="1:22" ht="12.75">
      <c r="A85" s="26">
        <v>84</v>
      </c>
      <c r="B85" s="27" t="s">
        <v>168</v>
      </c>
      <c r="C85" t="s">
        <v>189</v>
      </c>
      <c r="D85" s="1">
        <f>E85+M85*F85/G85</f>
        <v>-62.61330453125</v>
      </c>
      <c r="E85" s="1">
        <f>((99/G85)*M85*((20-O85)/3))-((G85+(9*20-P85)*(50-K85)/100))-(AVERAGE(O85,P85)/G85)*550</f>
        <v>-94.61472499999999</v>
      </c>
      <c r="F85" s="10">
        <f>((99/G85)*N85*((20-O85)/4))-((G85+(3*20-P85)*(50-K85)/100))-(AVERAGE(O85,P85)/G85)*350</f>
        <v>154.03812499999998</v>
      </c>
      <c r="G85">
        <v>20</v>
      </c>
      <c r="H85">
        <v>8</v>
      </c>
      <c r="I85">
        <v>27</v>
      </c>
      <c r="J85">
        <v>5</v>
      </c>
      <c r="K85">
        <v>0</v>
      </c>
      <c r="L85" s="11">
        <f>H85+H85*0.5*J85/100+100/1000+1/100</f>
        <v>8.309999999999999</v>
      </c>
      <c r="M85" s="12">
        <f>(50+K85)/100*L85</f>
        <v>4.154999999999999</v>
      </c>
      <c r="N85" s="19">
        <f>((50+K85)/100)*I85</f>
        <v>13.5</v>
      </c>
      <c r="O85" s="20">
        <v>4.3</v>
      </c>
      <c r="P85" s="20">
        <v>2.5</v>
      </c>
      <c r="Q85" t="s">
        <v>58</v>
      </c>
      <c r="S85" t="s">
        <v>39</v>
      </c>
      <c r="T85" t="s">
        <v>53</v>
      </c>
      <c r="U85" s="21" t="s">
        <v>106</v>
      </c>
      <c r="V85" s="21"/>
    </row>
    <row r="86" spans="1:22" ht="12.75">
      <c r="A86" s="26">
        <v>85</v>
      </c>
      <c r="B86" s="27" t="s">
        <v>168</v>
      </c>
      <c r="C86" t="s">
        <v>190</v>
      </c>
      <c r="D86" s="1">
        <f>E86+M86*F86/G86</f>
        <v>-33.05192216363638</v>
      </c>
      <c r="E86" s="1">
        <f>((99/G86)*M86*((20-O86)/3))-((G86+(9*20-P86)*(50-K86)/100))-(AVERAGE(O86,P86)/G86)*550</f>
        <v>-11.293540000000021</v>
      </c>
      <c r="F86" s="10">
        <f>((99/G86)*N86*((20-O86)/4))-((G86+(3*20-P86)*(50-K86)/100))-(AVERAGE(O86,P86)/G86)*350</f>
        <v>-45.84572727272726</v>
      </c>
      <c r="G86">
        <v>22</v>
      </c>
      <c r="H86">
        <v>22</v>
      </c>
      <c r="I86">
        <v>12</v>
      </c>
      <c r="J86">
        <v>25</v>
      </c>
      <c r="K86">
        <v>-8</v>
      </c>
      <c r="L86" s="11">
        <f>H86+H86*0.5*J86/100+100/1000+1/100</f>
        <v>24.860000000000003</v>
      </c>
      <c r="M86" s="12">
        <f>(50+K86)/100*L86</f>
        <v>10.4412</v>
      </c>
      <c r="N86" s="19">
        <f>((50+K86)/100)*I86</f>
        <v>5.04</v>
      </c>
      <c r="O86" s="20">
        <v>5.3</v>
      </c>
      <c r="P86" s="20">
        <v>4.1</v>
      </c>
      <c r="Q86" t="s">
        <v>78</v>
      </c>
      <c r="S86" t="s">
        <v>26</v>
      </c>
      <c r="T86" t="s">
        <v>53</v>
      </c>
      <c r="U86" s="21" t="s">
        <v>106</v>
      </c>
      <c r="V86" s="21"/>
    </row>
    <row r="87" spans="1:22" ht="12.75">
      <c r="A87" s="26">
        <v>86</v>
      </c>
      <c r="B87" s="27" t="s">
        <v>168</v>
      </c>
      <c r="C87" t="s">
        <v>191</v>
      </c>
      <c r="D87" s="1">
        <f>E87+M87*F87/G87</f>
        <v>17.922362800000016</v>
      </c>
      <c r="E87" s="1">
        <f>((99/G87)*M87*((20-O87)/3))-((G87+(9*20-P87)*(50-K87)/100))-(AVERAGE(O87,P87)/G87)*550</f>
        <v>16.406944000000017</v>
      </c>
      <c r="F87" s="10">
        <f>((99/G87)*N87*((20-O87)/4))-((G87+(3*20-P87)*(50-K87)/100))-(AVERAGE(O87,P87)/G87)*350</f>
        <v>3.9024999999999963</v>
      </c>
      <c r="G87">
        <v>50</v>
      </c>
      <c r="H87">
        <v>30</v>
      </c>
      <c r="I87">
        <v>25</v>
      </c>
      <c r="J87">
        <v>15</v>
      </c>
      <c r="K87">
        <v>10</v>
      </c>
      <c r="L87" s="11">
        <f>H87+H87*0.5*J87/100+100/1000+1/100</f>
        <v>32.36</v>
      </c>
      <c r="M87" s="12">
        <f>(50+K87)/100*L87</f>
        <v>19.416</v>
      </c>
      <c r="N87" s="19">
        <f>((50+K87)/100)*I87</f>
        <v>15</v>
      </c>
      <c r="O87" s="20">
        <v>5.1</v>
      </c>
      <c r="P87" s="20">
        <v>4.8</v>
      </c>
      <c r="Q87" t="s">
        <v>38</v>
      </c>
      <c r="S87" t="s">
        <v>26</v>
      </c>
      <c r="T87" t="s">
        <v>53</v>
      </c>
      <c r="U87" s="21" t="s">
        <v>106</v>
      </c>
      <c r="V87" s="21"/>
    </row>
    <row r="88" spans="1:23" ht="12.75">
      <c r="A88" s="26">
        <v>87</v>
      </c>
      <c r="B88" s="27" t="s">
        <v>168</v>
      </c>
      <c r="C88" t="s">
        <v>192</v>
      </c>
      <c r="D88" s="10" t="s">
        <v>65</v>
      </c>
      <c r="E88" s="10" t="s">
        <v>65</v>
      </c>
      <c r="F88" s="10" t="s">
        <v>65</v>
      </c>
      <c r="G88">
        <v>40</v>
      </c>
      <c r="H88">
        <v>37</v>
      </c>
      <c r="I88">
        <v>45</v>
      </c>
      <c r="J88">
        <v>5</v>
      </c>
      <c r="K88">
        <v>-15</v>
      </c>
      <c r="L88" s="11">
        <f>H88+H88*0.5*J88/100+100/1000+1/100</f>
        <v>38.035</v>
      </c>
      <c r="M88" s="12">
        <f>(50+K88)/100*L88</f>
        <v>13.312249999999999</v>
      </c>
      <c r="N88" s="19">
        <f>((50+K88)/100)*I88</f>
        <v>15.749999999999998</v>
      </c>
      <c r="O88" s="28" t="s">
        <v>184</v>
      </c>
      <c r="P88" s="28" t="s">
        <v>184</v>
      </c>
      <c r="Q88" t="s">
        <v>38</v>
      </c>
      <c r="S88" t="s">
        <v>39</v>
      </c>
      <c r="T88" t="s">
        <v>53</v>
      </c>
      <c r="U88" s="21"/>
      <c r="V88" s="21"/>
      <c r="W88" t="s">
        <v>193</v>
      </c>
    </row>
    <row r="89" spans="1:22" ht="12.75">
      <c r="A89" s="26">
        <v>88</v>
      </c>
      <c r="B89" s="27" t="s">
        <v>168</v>
      </c>
      <c r="C89" t="s">
        <v>194</v>
      </c>
      <c r="D89" s="1">
        <f>E89+M89*F89/G89</f>
        <v>43.40175708585639</v>
      </c>
      <c r="E89" s="1">
        <f>((99/G89)*M89*((20-O89)/3))-((G89+(9*20-P89)*(50-K89)/100))-(AVERAGE(O89,P89)/G89)*550</f>
        <v>64.35722205882351</v>
      </c>
      <c r="F89" s="10">
        <f>((99/G89)*N89*((20-O89)/4))-((G89+(3*20-P89)*(50-K89)/100))-(AVERAGE(O89,P89)/G89)*350</f>
        <v>-40.79389705882353</v>
      </c>
      <c r="G89">
        <v>17</v>
      </c>
      <c r="H89">
        <v>13</v>
      </c>
      <c r="I89">
        <v>5</v>
      </c>
      <c r="J89">
        <v>5</v>
      </c>
      <c r="K89">
        <v>15</v>
      </c>
      <c r="L89" s="11">
        <f>H89+H89*0.5*J89/100+100/1000+1/100</f>
        <v>13.434999999999999</v>
      </c>
      <c r="M89" s="12">
        <f>(50+K89)/100*L89</f>
        <v>8.73275</v>
      </c>
      <c r="N89" s="19">
        <f>((50+K89)/100)*I89</f>
        <v>3.25</v>
      </c>
      <c r="O89" s="20">
        <v>4.3</v>
      </c>
      <c r="P89" s="20">
        <v>3.3</v>
      </c>
      <c r="Q89" t="s">
        <v>10</v>
      </c>
      <c r="S89" t="s">
        <v>26</v>
      </c>
      <c r="T89" t="s">
        <v>72</v>
      </c>
      <c r="U89" s="22" t="s">
        <v>28</v>
      </c>
      <c r="V89" s="22"/>
    </row>
    <row r="90" spans="1:23" ht="12.75">
      <c r="A90" s="26">
        <v>89</v>
      </c>
      <c r="B90" s="27" t="s">
        <v>168</v>
      </c>
      <c r="C90" t="s">
        <v>195</v>
      </c>
      <c r="D90" s="1">
        <f>E90+M90*F90/G90</f>
        <v>123.83594706072006</v>
      </c>
      <c r="E90" s="1">
        <f>((99/G90)*M90*((20-O90)/3))-((G90+(9*20-P90)*(50-K90)/100))-(AVERAGE(O90,P90)/G90)*550</f>
        <v>130.70372280000007</v>
      </c>
      <c r="F90" s="10">
        <f>((99/G90)*N90*((20-O90)/4))-((G90+(3*20-P90)*(50-K90)/100))-(AVERAGE(O90,P90)/G90)*350</f>
        <v>-11.692060000000005</v>
      </c>
      <c r="G90">
        <v>25</v>
      </c>
      <c r="H90">
        <v>23</v>
      </c>
      <c r="I90">
        <v>9</v>
      </c>
      <c r="J90">
        <v>5</v>
      </c>
      <c r="K90">
        <v>12</v>
      </c>
      <c r="L90" s="11">
        <f>H90+H90*0.5*J90/100+100/1000+1/100</f>
        <v>23.685000000000002</v>
      </c>
      <c r="M90" s="12">
        <f>(50+K90)/100*L90</f>
        <v>14.684700000000001</v>
      </c>
      <c r="N90" s="19">
        <f>((50+K90)/100)*I90</f>
        <v>5.58</v>
      </c>
      <c r="O90" s="20">
        <v>4.3</v>
      </c>
      <c r="P90" s="20">
        <v>3.1</v>
      </c>
      <c r="Q90" t="s">
        <v>10</v>
      </c>
      <c r="R90" t="s">
        <v>66</v>
      </c>
      <c r="S90" t="s">
        <v>26</v>
      </c>
      <c r="T90" t="s">
        <v>72</v>
      </c>
      <c r="U90" s="21" t="s">
        <v>44</v>
      </c>
      <c r="V90" s="21"/>
      <c r="W90" t="s">
        <v>114</v>
      </c>
    </row>
    <row r="91" spans="1:22" ht="12.75">
      <c r="A91" s="26">
        <v>90</v>
      </c>
      <c r="B91" s="27" t="s">
        <v>168</v>
      </c>
      <c r="C91" t="s">
        <v>196</v>
      </c>
      <c r="D91" s="1">
        <f>E91+M91*F91/G91</f>
        <v>-70.84102505349802</v>
      </c>
      <c r="E91" s="1">
        <f>((99/G91)*M91*((20-O91)/3))-((G91+(9*20-P91)*(50-K91)/100))-(AVERAGE(O91,P91)/G91)*550</f>
        <v>-28.02843259259265</v>
      </c>
      <c r="F91" s="10">
        <f>((99/G91)*N91*((20-O91)/4))-((G91+(3*20-P91)*(50-K91)/100))-(AVERAGE(O91,P91)/G91)*350</f>
        <v>-79.90074074074076</v>
      </c>
      <c r="G91">
        <v>27</v>
      </c>
      <c r="H91">
        <v>44</v>
      </c>
      <c r="I91">
        <v>15</v>
      </c>
      <c r="J91">
        <v>5</v>
      </c>
      <c r="K91">
        <v>-18</v>
      </c>
      <c r="L91" s="11">
        <f>H91+H91*0.5*J91/100+100/1000+1/100</f>
        <v>45.21</v>
      </c>
      <c r="M91" s="12">
        <f>(50+K91)/100*L91</f>
        <v>14.4672</v>
      </c>
      <c r="N91" s="19">
        <f>((50+K91)/100)*I91</f>
        <v>4.8</v>
      </c>
      <c r="O91" s="20">
        <v>6.8</v>
      </c>
      <c r="P91" s="20">
        <v>4.5</v>
      </c>
      <c r="Q91" t="s">
        <v>35</v>
      </c>
      <c r="S91" t="s">
        <v>26</v>
      </c>
      <c r="T91" t="s">
        <v>72</v>
      </c>
      <c r="U91" s="21" t="s">
        <v>28</v>
      </c>
      <c r="V91" s="21"/>
    </row>
    <row r="92" spans="1:22" ht="12.75">
      <c r="A92" s="26">
        <v>91</v>
      </c>
      <c r="B92" s="27" t="s">
        <v>168</v>
      </c>
      <c r="C92" t="s">
        <v>197</v>
      </c>
      <c r="D92" s="1">
        <f>E92+M92*F92/G92</f>
        <v>-51.333934809688564</v>
      </c>
      <c r="E92" s="1">
        <f>((99/G92)*M92*((20-O92)/3))-((G92+(9*20-P92)*(50-K92)/100))-(AVERAGE(O92,P92)/G92)*550</f>
        <v>-52.90082352941174</v>
      </c>
      <c r="F92" s="10">
        <f>((99/G92)*N92*((20-O92)/4))-((G92+(3*20-P92)*(50-K92)/100))-(AVERAGE(O92,P92)/G92)*350</f>
        <v>4.082941176470555</v>
      </c>
      <c r="G92">
        <v>17</v>
      </c>
      <c r="H92">
        <v>15</v>
      </c>
      <c r="I92">
        <v>15</v>
      </c>
      <c r="J92">
        <v>16</v>
      </c>
      <c r="K92">
        <v>-10</v>
      </c>
      <c r="L92" s="11">
        <f>H92+H92*0.5*J92/100+100/1000+1/100</f>
        <v>16.310000000000002</v>
      </c>
      <c r="M92" s="12">
        <f>(50+K92)/100*L92</f>
        <v>6.524000000000001</v>
      </c>
      <c r="N92" s="19">
        <f>((50+K92)/100)*I92</f>
        <v>6</v>
      </c>
      <c r="O92" s="20">
        <v>4.5</v>
      </c>
      <c r="P92" s="20">
        <v>3.3</v>
      </c>
      <c r="Q92" t="s">
        <v>78</v>
      </c>
      <c r="S92" t="s">
        <v>39</v>
      </c>
      <c r="T92" t="s">
        <v>72</v>
      </c>
      <c r="U92" s="21" t="s">
        <v>75</v>
      </c>
      <c r="V92" s="21"/>
    </row>
    <row r="93" spans="1:23" ht="12.75">
      <c r="A93" s="26">
        <v>92</v>
      </c>
      <c r="B93" s="27" t="s">
        <v>168</v>
      </c>
      <c r="C93" t="s">
        <v>198</v>
      </c>
      <c r="D93" s="1">
        <f>E93+M93*F93/G93</f>
        <v>-46.11182792613636</v>
      </c>
      <c r="E93" s="1">
        <f>((99/G93)*M93*((20-O93)/3))-((G93+(9*20-P93)*(50-K93)/100))-(AVERAGE(O93,P93)/G93)*550</f>
        <v>-41.80210499999998</v>
      </c>
      <c r="F93" s="10">
        <f>((99/G93)*N93*((20-O93)/4))-((G93+(3*20-P93)*(50-K93)/100))-(AVERAGE(O93,P93)/G93)*350</f>
        <v>-11.421022727272742</v>
      </c>
      <c r="G93">
        <v>55</v>
      </c>
      <c r="H93">
        <v>35</v>
      </c>
      <c r="I93">
        <v>35</v>
      </c>
      <c r="J93">
        <v>15</v>
      </c>
      <c r="K93">
        <v>5</v>
      </c>
      <c r="L93" s="11">
        <f>H93+H93*0.5*J93/100+100/1000+1/100</f>
        <v>37.735</v>
      </c>
      <c r="M93" s="12">
        <f>(50+K93)/100*L93</f>
        <v>20.754250000000003</v>
      </c>
      <c r="N93" s="19">
        <f>((50+K93)/100)*I93</f>
        <v>19.25</v>
      </c>
      <c r="O93" s="20">
        <v>7.1</v>
      </c>
      <c r="P93" s="20">
        <v>6.8</v>
      </c>
      <c r="Q93" t="s">
        <v>38</v>
      </c>
      <c r="S93" t="s">
        <v>39</v>
      </c>
      <c r="T93" t="s">
        <v>72</v>
      </c>
      <c r="U93" s="21" t="s">
        <v>75</v>
      </c>
      <c r="V93" s="21"/>
      <c r="W93" t="s">
        <v>199</v>
      </c>
    </row>
    <row r="94" spans="1:23" ht="12.75">
      <c r="A94" s="26">
        <v>93</v>
      </c>
      <c r="B94" s="27" t="s">
        <v>168</v>
      </c>
      <c r="C94" t="s">
        <v>200</v>
      </c>
      <c r="D94" s="10" t="s">
        <v>65</v>
      </c>
      <c r="E94" s="10" t="s">
        <v>65</v>
      </c>
      <c r="F94" s="10" t="s">
        <v>65</v>
      </c>
      <c r="G94">
        <v>30</v>
      </c>
      <c r="H94">
        <v>27</v>
      </c>
      <c r="I94">
        <v>10</v>
      </c>
      <c r="J94">
        <v>27</v>
      </c>
      <c r="K94">
        <v>-6</v>
      </c>
      <c r="L94" s="11">
        <f>H94+H94*0.5*J94/100+100/1000+1/100</f>
        <v>30.755000000000003</v>
      </c>
      <c r="M94" s="12">
        <f>(50+K94)/100*L94</f>
        <v>13.532200000000001</v>
      </c>
      <c r="N94" s="19">
        <f>((50+K94)/100)*I94</f>
        <v>4.4</v>
      </c>
      <c r="O94" s="28" t="s">
        <v>184</v>
      </c>
      <c r="P94" s="28" t="s">
        <v>184</v>
      </c>
      <c r="Q94" t="s">
        <v>78</v>
      </c>
      <c r="S94" t="s">
        <v>26</v>
      </c>
      <c r="T94" t="s">
        <v>72</v>
      </c>
      <c r="U94" s="21"/>
      <c r="V94" s="21"/>
      <c r="W94" t="s">
        <v>201</v>
      </c>
    </row>
    <row r="95" spans="1:22" ht="12.75">
      <c r="A95" s="29">
        <v>94</v>
      </c>
      <c r="B95" s="30" t="s">
        <v>202</v>
      </c>
      <c r="C95" t="s">
        <v>169</v>
      </c>
      <c r="D95" s="1">
        <f>E95+M95*F95/G95</f>
        <v>57.29158225000002</v>
      </c>
      <c r="E95" s="1">
        <f>((99/G95)*M95*((20-O95)/3))-((G95+(9*20-P95)*(50-K95)/100))-(AVERAGE(O95,P95)/G95)*550</f>
        <v>157.41298000000003</v>
      </c>
      <c r="F95" s="10">
        <f>((99/G95)*N95*((20-O95)/4))-((G95+(3*20-P95)*(50-K95)/100))-(AVERAGE(O95,P95)/G95)*350</f>
        <v>-138.85500000000002</v>
      </c>
      <c r="G95">
        <v>10</v>
      </c>
      <c r="H95">
        <v>13</v>
      </c>
      <c r="I95">
        <v>0</v>
      </c>
      <c r="J95">
        <v>0</v>
      </c>
      <c r="K95">
        <v>5</v>
      </c>
      <c r="L95" s="11">
        <f>H95+H95*0.5*J95/100+100/1000+1/100</f>
        <v>13.11</v>
      </c>
      <c r="M95" s="12">
        <f>(50+K95)/100*L95</f>
        <v>7.210500000000001</v>
      </c>
      <c r="N95" s="19">
        <f>((50+K95)/100)*I95</f>
        <v>0</v>
      </c>
      <c r="O95" s="20">
        <v>2.8</v>
      </c>
      <c r="P95" s="20">
        <v>3.1</v>
      </c>
      <c r="Q95" t="s">
        <v>25</v>
      </c>
      <c r="S95" t="s">
        <v>26</v>
      </c>
      <c r="T95" t="s">
        <v>27</v>
      </c>
      <c r="U95" s="22" t="s">
        <v>28</v>
      </c>
      <c r="V95" s="22"/>
    </row>
    <row r="96" spans="1:23" ht="12.75">
      <c r="A96" s="29">
        <v>95</v>
      </c>
      <c r="B96" s="30" t="s">
        <v>202</v>
      </c>
      <c r="C96" t="s">
        <v>31</v>
      </c>
      <c r="D96" s="1">
        <f>E96+M96*F96/G96</f>
        <v>124.92505828378913</v>
      </c>
      <c r="E96" s="1">
        <f>((99/G96)*M96*((20-O96)/3))-((G96+(9*20-P96)*(50-K96)/100))-(AVERAGE(O96,P96)/G96)*550</f>
        <v>150.24946625000007</v>
      </c>
      <c r="F96" s="10">
        <f>((99/G96)*N96*((20-O96)/4))-((G96+(3*20-P96)*(50-K96)/100))-(AVERAGE(O96,P96)/G96)*350</f>
        <v>-40.56631250000001</v>
      </c>
      <c r="G96">
        <v>16</v>
      </c>
      <c r="H96">
        <v>19</v>
      </c>
      <c r="I96">
        <v>5</v>
      </c>
      <c r="J96">
        <v>5</v>
      </c>
      <c r="K96">
        <v>1</v>
      </c>
      <c r="L96" s="11">
        <f>H96+H96*0.5*J96/100+100/1000+1/100</f>
        <v>19.585000000000004</v>
      </c>
      <c r="M96" s="12">
        <f>(50+K96)/100*L96</f>
        <v>9.988350000000002</v>
      </c>
      <c r="N96" s="19">
        <f>((50+K96)/100)*I96</f>
        <v>2.55</v>
      </c>
      <c r="O96" s="20">
        <v>2.8</v>
      </c>
      <c r="P96" s="20">
        <v>3.1</v>
      </c>
      <c r="Q96" t="s">
        <v>25</v>
      </c>
      <c r="S96" t="s">
        <v>26</v>
      </c>
      <c r="T96" t="s">
        <v>27</v>
      </c>
      <c r="U96" s="21" t="s">
        <v>28</v>
      </c>
      <c r="V96" s="21"/>
      <c r="W96" t="s">
        <v>203</v>
      </c>
    </row>
    <row r="97" spans="1:23" ht="12.75">
      <c r="A97" s="29">
        <v>96</v>
      </c>
      <c r="B97" s="30" t="s">
        <v>202</v>
      </c>
      <c r="C97" t="s">
        <v>204</v>
      </c>
      <c r="D97" s="1">
        <f>E97+M97*F97/G97</f>
        <v>143.88243183244447</v>
      </c>
      <c r="E97" s="1">
        <f>((99/G97)*M97*((20-O97)/3))-((G97+(9*20-P97)*(50-K97)/100))-(AVERAGE(O97,P97)/G97)*550</f>
        <v>156.89000533333336</v>
      </c>
      <c r="F97" s="10">
        <f>((99/G97)*N97*((20-O97)/4))-((G97+(3*20-P97)*(50-K97)/100))-(AVERAGE(O97,P97)/G97)*350</f>
        <v>-20.32793333333335</v>
      </c>
      <c r="G97">
        <v>15</v>
      </c>
      <c r="H97">
        <v>18</v>
      </c>
      <c r="I97">
        <v>6</v>
      </c>
      <c r="J97">
        <v>0</v>
      </c>
      <c r="K97">
        <v>3</v>
      </c>
      <c r="L97" s="11">
        <f>H97+H97*0.5*J97/100+100/1000+1/100</f>
        <v>18.110000000000003</v>
      </c>
      <c r="M97" s="12">
        <f>(50+K97)/100*L97</f>
        <v>9.598300000000002</v>
      </c>
      <c r="N97" s="19">
        <f>((50+K97)/100)*I97</f>
        <v>3.18</v>
      </c>
      <c r="O97" s="20">
        <v>2.8</v>
      </c>
      <c r="P97" s="20">
        <v>3.1</v>
      </c>
      <c r="Q97" t="s">
        <v>25</v>
      </c>
      <c r="S97" t="s">
        <v>26</v>
      </c>
      <c r="T97" t="s">
        <v>27</v>
      </c>
      <c r="U97" s="21" t="s">
        <v>28</v>
      </c>
      <c r="V97" s="21"/>
      <c r="W97" t="s">
        <v>171</v>
      </c>
    </row>
    <row r="98" spans="1:22" ht="12.75">
      <c r="A98" s="29">
        <v>97</v>
      </c>
      <c r="B98" s="30" t="s">
        <v>202</v>
      </c>
      <c r="C98" t="s">
        <v>205</v>
      </c>
      <c r="D98" s="1">
        <f>E98+M98*F98/G98</f>
        <v>92.13827696479282</v>
      </c>
      <c r="E98" s="1">
        <f>((99/G98)*M98*((20-O98)/3))-((G98+(9*20-P98)*(50-K98)/100))-(AVERAGE(O98,P98)/G98)*550</f>
        <v>171.50169384615378</v>
      </c>
      <c r="F98" s="10">
        <f>((99/G98)*N98*((20-O98)/4))-((G98+(3*20-P98)*(50-K98)/100))-(AVERAGE(O98,P98)/G98)*350</f>
        <v>-116.89007692307693</v>
      </c>
      <c r="G98">
        <v>13</v>
      </c>
      <c r="H98">
        <v>15</v>
      </c>
      <c r="I98">
        <v>0</v>
      </c>
      <c r="J98">
        <v>5</v>
      </c>
      <c r="K98">
        <v>7</v>
      </c>
      <c r="L98" s="11">
        <f>H98+H98*0.5*J98/100+100/1000+1/100</f>
        <v>15.485</v>
      </c>
      <c r="M98" s="12">
        <f>(50+K98)/100*L98</f>
        <v>8.82645</v>
      </c>
      <c r="N98" s="19">
        <f>((50+K98)/100)*I98</f>
        <v>0</v>
      </c>
      <c r="O98" s="20">
        <v>2.8</v>
      </c>
      <c r="P98" s="20">
        <v>3.1</v>
      </c>
      <c r="Q98" t="s">
        <v>25</v>
      </c>
      <c r="S98" t="s">
        <v>26</v>
      </c>
      <c r="T98" t="s">
        <v>27</v>
      </c>
      <c r="U98" s="21" t="s">
        <v>28</v>
      </c>
      <c r="V98" s="21"/>
    </row>
    <row r="99" spans="1:22" ht="12.75">
      <c r="A99" s="29">
        <v>98</v>
      </c>
      <c r="B99" s="30" t="s">
        <v>202</v>
      </c>
      <c r="C99" t="s">
        <v>206</v>
      </c>
      <c r="D99" s="1">
        <f>E99+M99*F99/G99</f>
        <v>-1.805817382812549</v>
      </c>
      <c r="E99" s="1">
        <f>((99/G99)*M99*((20-O99)/3))-((G99+(9*20-P99)*(50-K99)/100))-(AVERAGE(O99,P99)/G99)*550</f>
        <v>29.75338749999996</v>
      </c>
      <c r="F99" s="10">
        <f>((99/G99)*N99*((20-O99)/4))-((G99+(3*20-P99)*(50-K99)/100))-(AVERAGE(O99,P99)/G99)*350</f>
        <v>-57.107812500000016</v>
      </c>
      <c r="G99">
        <v>28</v>
      </c>
      <c r="H99">
        <v>42</v>
      </c>
      <c r="I99">
        <v>15</v>
      </c>
      <c r="J99">
        <v>10</v>
      </c>
      <c r="K99">
        <v>-15</v>
      </c>
      <c r="L99" s="11">
        <f>H99+H99*0.5*J99/100+100/1000+1/100</f>
        <v>44.21</v>
      </c>
      <c r="M99" s="12">
        <f>(50+K99)/100*L99</f>
        <v>15.4735</v>
      </c>
      <c r="N99" s="19">
        <f>((50+K99)/100)*I99</f>
        <v>5.25</v>
      </c>
      <c r="O99" s="20">
        <v>5.3</v>
      </c>
      <c r="P99" s="20">
        <v>4.5</v>
      </c>
      <c r="Q99" t="s">
        <v>35</v>
      </c>
      <c r="S99" t="s">
        <v>26</v>
      </c>
      <c r="T99" t="s">
        <v>40</v>
      </c>
      <c r="U99" s="21" t="s">
        <v>207</v>
      </c>
      <c r="V99" s="21"/>
    </row>
    <row r="100" spans="1:22" ht="12.75">
      <c r="A100" s="29">
        <v>99</v>
      </c>
      <c r="B100" s="30" t="s">
        <v>202</v>
      </c>
      <c r="C100" t="s">
        <v>208</v>
      </c>
      <c r="D100" s="1">
        <f>E100+M100*F100/G100</f>
        <v>-50.804958477162664</v>
      </c>
      <c r="E100" s="1">
        <f>((99/G100)*M100*((20-O100)/3))-((G100+(9*20-P100)*(50-K100)/100))-(AVERAGE(O100,P100)/G100)*550</f>
        <v>-88.96103000000002</v>
      </c>
      <c r="F100" s="10">
        <f>((99/G100)*N100*((20-O100)/4))-((G100+(3*20-P100)*(50-K100)/100))-(AVERAGE(O100,P100)/G100)*350</f>
        <v>130.0766470588235</v>
      </c>
      <c r="G100">
        <v>17</v>
      </c>
      <c r="H100">
        <v>10</v>
      </c>
      <c r="I100">
        <v>24</v>
      </c>
      <c r="J100">
        <v>10</v>
      </c>
      <c r="K100">
        <v>-3</v>
      </c>
      <c r="L100" s="11">
        <f>H100+H100*0.5*J100/100+100/1000+1/100</f>
        <v>10.61</v>
      </c>
      <c r="M100" s="12">
        <f>(50+K100)/100*L100</f>
        <v>4.986699999999999</v>
      </c>
      <c r="N100" s="19">
        <f>((50+K100)/100)*I100</f>
        <v>11.28</v>
      </c>
      <c r="O100" s="20">
        <v>4.1</v>
      </c>
      <c r="P100" s="20">
        <v>4.1</v>
      </c>
      <c r="Q100" t="s">
        <v>58</v>
      </c>
      <c r="S100" t="s">
        <v>26</v>
      </c>
      <c r="T100" t="s">
        <v>40</v>
      </c>
      <c r="U100" s="21" t="s">
        <v>28</v>
      </c>
      <c r="V100" s="21"/>
    </row>
    <row r="101" spans="1:22" ht="12.75">
      <c r="A101" s="29">
        <v>100</v>
      </c>
      <c r="B101" s="30" t="s">
        <v>202</v>
      </c>
      <c r="C101" t="s">
        <v>209</v>
      </c>
      <c r="D101" s="1">
        <f>E101+M101*F101/G101</f>
        <v>4.77405916</v>
      </c>
      <c r="E101" s="1">
        <f>((99/G101)*M101*((20-O101)/3))-((G101+(9*20-P101)*(50-K101)/100))-(AVERAGE(O101,P101)/G101)*550</f>
        <v>-3.600317000000004</v>
      </c>
      <c r="F101" s="10">
        <f>((99/G101)*N101*((20-O101)/4))-((G101+(3*20-P101)*(50-K101)/100))-(AVERAGE(O101,P101)/G101)*350</f>
        <v>21.584000000000014</v>
      </c>
      <c r="G101">
        <v>50</v>
      </c>
      <c r="H101">
        <v>40</v>
      </c>
      <c r="I101">
        <v>40</v>
      </c>
      <c r="J101">
        <v>15</v>
      </c>
      <c r="K101">
        <v>-5</v>
      </c>
      <c r="L101" s="11">
        <f>H101+H101*0.5*J101/100+100/1000+1/100</f>
        <v>43.11</v>
      </c>
      <c r="M101" s="12">
        <f>(50+K101)/100*L101</f>
        <v>19.3995</v>
      </c>
      <c r="N101" s="19">
        <f>((50+K101)/100)*I101</f>
        <v>18</v>
      </c>
      <c r="O101" s="20">
        <v>5.1</v>
      </c>
      <c r="P101" s="20">
        <v>3.5</v>
      </c>
      <c r="Q101" t="s">
        <v>38</v>
      </c>
      <c r="S101" t="s">
        <v>26</v>
      </c>
      <c r="T101" t="s">
        <v>40</v>
      </c>
      <c r="U101" s="22" t="s">
        <v>28</v>
      </c>
      <c r="V101" s="22"/>
    </row>
    <row r="102" spans="1:23" ht="12.75">
      <c r="A102" s="29">
        <v>101</v>
      </c>
      <c r="B102" s="30" t="s">
        <v>202</v>
      </c>
      <c r="C102" t="s">
        <v>210</v>
      </c>
      <c r="D102" s="1">
        <f>E102+M102*F102/G102</f>
        <v>38.54214399999999</v>
      </c>
      <c r="E102" s="1">
        <f>((99/G102)*M102*((20-O102)/3))-((G102+(9*20-P102)*(50-K102)/100))-(AVERAGE(O102,P102)/G102)*550</f>
        <v>36.78775999999999</v>
      </c>
      <c r="F102" s="10">
        <f>((99/G102)*N102*((20-O102)/4))-((G102+(3*20-P102)*(50-K102)/100))-(AVERAGE(O102,P102)/G102)*350</f>
        <v>3.980000000000004</v>
      </c>
      <c r="G102">
        <v>55</v>
      </c>
      <c r="H102">
        <v>55</v>
      </c>
      <c r="I102">
        <v>40</v>
      </c>
      <c r="J102">
        <v>20</v>
      </c>
      <c r="K102">
        <v>-10</v>
      </c>
      <c r="L102" s="11">
        <f>H102+H102*0.5*J102/100+100/1000+1/100</f>
        <v>60.61</v>
      </c>
      <c r="M102" s="12">
        <f>(50+K102)/100*L102</f>
        <v>24.244</v>
      </c>
      <c r="N102" s="19">
        <f>((50+K102)/100)*I102</f>
        <v>16</v>
      </c>
      <c r="O102" s="20">
        <v>4.1</v>
      </c>
      <c r="P102" s="20">
        <v>2.5</v>
      </c>
      <c r="Q102" t="s">
        <v>38</v>
      </c>
      <c r="S102" t="s">
        <v>26</v>
      </c>
      <c r="T102" t="s">
        <v>40</v>
      </c>
      <c r="U102" s="21" t="s">
        <v>211</v>
      </c>
      <c r="V102" s="21"/>
      <c r="W102" t="s">
        <v>212</v>
      </c>
    </row>
    <row r="103" spans="1:23" ht="12.75">
      <c r="A103" s="29">
        <v>102</v>
      </c>
      <c r="B103" s="30" t="s">
        <v>202</v>
      </c>
      <c r="C103" t="s">
        <v>213</v>
      </c>
      <c r="D103" s="1">
        <f>E103+M103*F103/G103</f>
        <v>-88.45210928128002</v>
      </c>
      <c r="E103" s="1">
        <f>((99/G103)*M103*((20-O103)/3))-((G103+(9*20-P103)*(50-K103)/100))-(AVERAGE(O103,P103)/G103)*550</f>
        <v>-59.90488960000001</v>
      </c>
      <c r="F103" s="10">
        <f>((99/G103)*N103*((20-O103)/4))-((G103+(3*20-P103)*(50-K103)/100))-(AVERAGE(O103,P103)/G103)*350</f>
        <v>-84.78432000000001</v>
      </c>
      <c r="G103">
        <v>50</v>
      </c>
      <c r="H103">
        <v>50</v>
      </c>
      <c r="I103">
        <v>16</v>
      </c>
      <c r="J103">
        <v>10</v>
      </c>
      <c r="K103">
        <v>-18</v>
      </c>
      <c r="L103" s="11">
        <f>H103+H103*0.5*J103/100+100/1000+1/100</f>
        <v>52.61</v>
      </c>
      <c r="M103" s="12">
        <f>(50+K103)/100*L103</f>
        <v>16.8352</v>
      </c>
      <c r="N103" s="19">
        <f>((50+K103)/100)*I103</f>
        <v>5.12</v>
      </c>
      <c r="O103" s="20">
        <v>5.3</v>
      </c>
      <c r="P103" s="20">
        <v>4.5</v>
      </c>
      <c r="Q103" t="s">
        <v>35</v>
      </c>
      <c r="S103" t="s">
        <v>26</v>
      </c>
      <c r="T103" t="s">
        <v>40</v>
      </c>
      <c r="U103" s="21" t="s">
        <v>44</v>
      </c>
      <c r="V103" s="21"/>
      <c r="W103" t="s">
        <v>214</v>
      </c>
    </row>
    <row r="104" spans="1:23" ht="12.75">
      <c r="A104" s="29">
        <v>103</v>
      </c>
      <c r="B104" s="30" t="s">
        <v>202</v>
      </c>
      <c r="C104" t="s">
        <v>215</v>
      </c>
      <c r="D104" s="1">
        <f>E104+M104*F104/G104</f>
        <v>-12.949737904280617</v>
      </c>
      <c r="E104" s="1">
        <f>((99/G104)*M104*((20-O104)/3))-((G104+(9*20-P104)*(50-K104)/100))-(AVERAGE(O104,P104)/G104)*550</f>
        <v>-39.259794827586205</v>
      </c>
      <c r="F104" s="10">
        <f>((99/G104)*N104*((20-O104)/4))-((G104+(3*20-P104)*(50-K104)/100))-(AVERAGE(O104,P104)/G104)*350</f>
        <v>80.31913793103446</v>
      </c>
      <c r="G104">
        <v>29</v>
      </c>
      <c r="H104">
        <v>20</v>
      </c>
      <c r="I104">
        <v>32</v>
      </c>
      <c r="J104">
        <v>10</v>
      </c>
      <c r="K104">
        <v>-5</v>
      </c>
      <c r="L104" s="11">
        <f>H104+H104*0.5*J104/100+100/1000+1/100</f>
        <v>21.110000000000003</v>
      </c>
      <c r="M104" s="12">
        <f>(50+K104)/100*L104</f>
        <v>9.499500000000001</v>
      </c>
      <c r="N104" s="19">
        <f>((50+K104)/100)*I104</f>
        <v>14.4</v>
      </c>
      <c r="O104" s="20">
        <v>4.3</v>
      </c>
      <c r="P104" s="20">
        <v>4.5</v>
      </c>
      <c r="Q104" t="s">
        <v>58</v>
      </c>
      <c r="S104" t="s">
        <v>26</v>
      </c>
      <c r="T104" t="s">
        <v>40</v>
      </c>
      <c r="U104" s="21" t="s">
        <v>28</v>
      </c>
      <c r="V104" s="21"/>
      <c r="W104" t="s">
        <v>216</v>
      </c>
    </row>
    <row r="105" spans="1:22" ht="12.75">
      <c r="A105" s="29">
        <v>104</v>
      </c>
      <c r="B105" s="30" t="s">
        <v>202</v>
      </c>
      <c r="C105" t="s">
        <v>217</v>
      </c>
      <c r="D105" s="1">
        <f>E105+M105*F105/G105</f>
        <v>113.92478752604163</v>
      </c>
      <c r="E105" s="1">
        <f>((99/G105)*M105*((20-O105)/3))-((G105+(9*20-P105)*(50-K105)/100))-(AVERAGE(O105,P105)/G105)*550</f>
        <v>128.20381249999997</v>
      </c>
      <c r="F105" s="10">
        <f>((99/G105)*N105*((20-O105)/4))-((G105+(3*20-P105)*(50-K105)/100))-(AVERAGE(O105,P105)/G105)*350</f>
        <v>-25.535625000000003</v>
      </c>
      <c r="G105">
        <v>18</v>
      </c>
      <c r="H105">
        <v>15</v>
      </c>
      <c r="I105">
        <v>5</v>
      </c>
      <c r="J105">
        <v>5</v>
      </c>
      <c r="K105">
        <v>15</v>
      </c>
      <c r="L105" s="11">
        <f>H105+H105*0.5*J105/100+100/1000+1/100</f>
        <v>15.485</v>
      </c>
      <c r="M105" s="12">
        <f>(50+K105)/100*L105</f>
        <v>10.06525</v>
      </c>
      <c r="N105" s="19">
        <f>((50+K105)/100)*I105</f>
        <v>3.25</v>
      </c>
      <c r="O105" s="20">
        <v>3.5</v>
      </c>
      <c r="P105" s="20">
        <v>2.8</v>
      </c>
      <c r="Q105" t="s">
        <v>10</v>
      </c>
      <c r="S105" t="s">
        <v>39</v>
      </c>
      <c r="T105" t="s">
        <v>53</v>
      </c>
      <c r="U105" s="21" t="s">
        <v>106</v>
      </c>
      <c r="V105" s="21"/>
    </row>
    <row r="106" spans="1:23" ht="12.75">
      <c r="A106" s="29">
        <v>105</v>
      </c>
      <c r="B106" s="30" t="s">
        <v>202</v>
      </c>
      <c r="C106" t="s">
        <v>218</v>
      </c>
      <c r="D106" s="1">
        <f>E106+M106*F106/G106</f>
        <v>115.96163608398439</v>
      </c>
      <c r="E106" s="1">
        <f>((99/G106)*M106*((20-O106)/3))-((G106+(9*20-P106)*(50-K106)/100))-(AVERAGE(O106,P106)/G106)*550</f>
        <v>138.23629375000002</v>
      </c>
      <c r="F106" s="10">
        <f>((99/G106)*N106*((20-O106)/4))-((G106+(3*20-P106)*(50-K106)/100))-(AVERAGE(O106,P106)/G106)*350</f>
        <v>-38.96015624999999</v>
      </c>
      <c r="G106">
        <v>24</v>
      </c>
      <c r="H106">
        <v>20</v>
      </c>
      <c r="I106">
        <v>5</v>
      </c>
      <c r="J106">
        <v>10</v>
      </c>
      <c r="K106">
        <v>15</v>
      </c>
      <c r="L106" s="11">
        <f>H106+H106*0.5*J106/100+100/1000+1/100</f>
        <v>21.110000000000003</v>
      </c>
      <c r="M106" s="12">
        <f>(50+K106)/100*L106</f>
        <v>13.721500000000002</v>
      </c>
      <c r="N106" s="19">
        <f>((50+K106)/100)*I106</f>
        <v>3.25</v>
      </c>
      <c r="O106" s="20">
        <v>4.1</v>
      </c>
      <c r="P106" s="20">
        <v>2.5</v>
      </c>
      <c r="Q106" t="s">
        <v>10</v>
      </c>
      <c r="S106" t="s">
        <v>39</v>
      </c>
      <c r="T106" t="s">
        <v>53</v>
      </c>
      <c r="U106" s="21" t="s">
        <v>75</v>
      </c>
      <c r="V106" s="21"/>
      <c r="W106" t="s">
        <v>219</v>
      </c>
    </row>
    <row r="107" spans="1:22" ht="12.75">
      <c r="A107" s="29">
        <v>106</v>
      </c>
      <c r="B107" s="30" t="s">
        <v>202</v>
      </c>
      <c r="C107" t="s">
        <v>220</v>
      </c>
      <c r="D107" s="1">
        <f>E107+M107*F107/G107</f>
        <v>25.88727397520777</v>
      </c>
      <c r="E107" s="1">
        <f>((99/G107)*M107*((20-O107)/3))-((G107+(9*20-P107)*(50-K107)/100))-(AVERAGE(O107,P107)/G107)*550</f>
        <v>77.98945578947371</v>
      </c>
      <c r="F107" s="10">
        <f>((99/G107)*N107*((20-O107)/4))-((G107+(3*20-P107)*(50-K107)/100))-(AVERAGE(O107,P107)/G107)*350</f>
        <v>-84.83806578947369</v>
      </c>
      <c r="G107">
        <v>19</v>
      </c>
      <c r="H107">
        <v>27</v>
      </c>
      <c r="I107">
        <v>5</v>
      </c>
      <c r="J107">
        <v>10</v>
      </c>
      <c r="K107">
        <v>-9</v>
      </c>
      <c r="L107" s="11">
        <f>H107+H107*0.5*J107/100+100/1000+1/100</f>
        <v>28.460000000000004</v>
      </c>
      <c r="M107" s="12">
        <f>(50+K107)/100*L107</f>
        <v>11.668600000000001</v>
      </c>
      <c r="N107" s="19">
        <f>((50+K107)/100)*I107</f>
        <v>2.05</v>
      </c>
      <c r="O107" s="20">
        <v>4.3</v>
      </c>
      <c r="P107" s="20">
        <v>3.8</v>
      </c>
      <c r="Q107" t="s">
        <v>35</v>
      </c>
      <c r="S107" t="s">
        <v>26</v>
      </c>
      <c r="T107" t="s">
        <v>53</v>
      </c>
      <c r="U107" s="21" t="s">
        <v>106</v>
      </c>
      <c r="V107" s="21"/>
    </row>
    <row r="108" spans="1:23" ht="12.75">
      <c r="A108" s="29">
        <v>107</v>
      </c>
      <c r="B108" s="30" t="s">
        <v>202</v>
      </c>
      <c r="C108" t="s">
        <v>221</v>
      </c>
      <c r="D108" s="1">
        <f>E108+M108*F108/G108</f>
        <v>100.56011885714292</v>
      </c>
      <c r="E108" s="1">
        <f>((99/G108)*M108*((20-O108)/3))-((G108+(9*20-P108)*(50-K108)/100))-(AVERAGE(O108,P108)/G108)*550</f>
        <v>102.4932571428572</v>
      </c>
      <c r="F108" s="10">
        <f>((99/G108)*N108*((20-O108)/4))-((G108+(3*20-P108)*(50-K108)/100))-(AVERAGE(O108,P108)/G108)*350</f>
        <v>-3.6899999999999977</v>
      </c>
      <c r="G108">
        <v>35</v>
      </c>
      <c r="H108">
        <v>29</v>
      </c>
      <c r="I108">
        <v>14</v>
      </c>
      <c r="J108">
        <v>10</v>
      </c>
      <c r="K108">
        <v>10</v>
      </c>
      <c r="L108" s="11">
        <f>H108+H108*0.5*J108/100+100/1000+1/100</f>
        <v>30.560000000000002</v>
      </c>
      <c r="M108" s="12">
        <f>(50+K108)/100*L108</f>
        <v>18.336000000000002</v>
      </c>
      <c r="N108" s="19">
        <f>((50+K108)/100)*I108</f>
        <v>8.4</v>
      </c>
      <c r="O108" s="20">
        <v>4.5</v>
      </c>
      <c r="P108" s="20">
        <v>3.1</v>
      </c>
      <c r="Q108" t="s">
        <v>38</v>
      </c>
      <c r="S108" t="s">
        <v>39</v>
      </c>
      <c r="T108" t="s">
        <v>53</v>
      </c>
      <c r="U108" s="21" t="s">
        <v>75</v>
      </c>
      <c r="V108" s="21"/>
      <c r="W108" t="s">
        <v>222</v>
      </c>
    </row>
    <row r="109" spans="1:23" ht="12.75">
      <c r="A109" s="29">
        <v>108</v>
      </c>
      <c r="B109" s="30" t="s">
        <v>202</v>
      </c>
      <c r="C109" t="s">
        <v>223</v>
      </c>
      <c r="D109" s="1">
        <f>E109+M109*F109/G109</f>
        <v>20.00671896480003</v>
      </c>
      <c r="E109" s="1">
        <f>((99/G109)*M109*((20-O109)/3))-((G109+(9*20-P109)*(50-K109)/100))-(AVERAGE(O109,P109)/G109)*550</f>
        <v>76.26224160000002</v>
      </c>
      <c r="F109" s="10">
        <f>((99/G109)*N109*((20-O109)/4))-((G109+(3*20-P109)*(50-K109)/100))-(AVERAGE(O109,P109)/G109)*350</f>
        <v>-90.8449</v>
      </c>
      <c r="G109">
        <v>25</v>
      </c>
      <c r="H109">
        <v>35</v>
      </c>
      <c r="I109">
        <v>5</v>
      </c>
      <c r="J109">
        <v>10</v>
      </c>
      <c r="K109">
        <v>-8</v>
      </c>
      <c r="L109" s="11">
        <f>H109+H109*0.5*J109/100+100/1000+1/100</f>
        <v>36.86</v>
      </c>
      <c r="M109" s="12">
        <f>(50+K109)/100*L109</f>
        <v>15.4812</v>
      </c>
      <c r="N109" s="19">
        <f>((50+K109)/100)*I109</f>
        <v>2.1</v>
      </c>
      <c r="O109" s="20">
        <v>5.1</v>
      </c>
      <c r="P109" s="20">
        <v>4.1</v>
      </c>
      <c r="Q109" t="s">
        <v>35</v>
      </c>
      <c r="S109" t="s">
        <v>26</v>
      </c>
      <c r="T109" t="s">
        <v>53</v>
      </c>
      <c r="U109" s="21" t="s">
        <v>106</v>
      </c>
      <c r="V109" s="21"/>
      <c r="W109" t="s">
        <v>224</v>
      </c>
    </row>
    <row r="110" spans="1:23" ht="12.75">
      <c r="A110" s="29">
        <v>109</v>
      </c>
      <c r="B110" s="30" t="s">
        <v>202</v>
      </c>
      <c r="C110" t="s">
        <v>225</v>
      </c>
      <c r="D110" s="1">
        <f>E110+M110*F110/G110</f>
        <v>-79.4149532236</v>
      </c>
      <c r="E110" s="1">
        <f>((99/G110)*M110*((20-O110)/3))-((G110+(9*20-P110)*(50-K110)/100))-(AVERAGE(O110,P110)/G110)*550</f>
        <v>-105.50747919999999</v>
      </c>
      <c r="F110" s="10">
        <f>((99/G110)*N110*((20-O110)/4))-((G110+(3*20-P110)*(50-K110)/100))-(AVERAGE(O110,P110)/G110)*350</f>
        <v>204.32034999999996</v>
      </c>
      <c r="G110">
        <v>25</v>
      </c>
      <c r="H110">
        <v>6</v>
      </c>
      <c r="I110">
        <v>35</v>
      </c>
      <c r="J110">
        <v>5</v>
      </c>
      <c r="K110">
        <v>1</v>
      </c>
      <c r="L110" s="11">
        <f>H110+H110*0.5*J110/100+100/1000+1/100</f>
        <v>6.26</v>
      </c>
      <c r="M110" s="12">
        <f>(50+K110)/100*L110</f>
        <v>3.1926</v>
      </c>
      <c r="N110" s="19">
        <f>((50+K110)/100)*I110</f>
        <v>17.85</v>
      </c>
      <c r="O110" s="20">
        <v>3.1</v>
      </c>
      <c r="P110" s="20">
        <v>2.8</v>
      </c>
      <c r="Q110" t="s">
        <v>58</v>
      </c>
      <c r="R110" t="s">
        <v>61</v>
      </c>
      <c r="S110" t="s">
        <v>39</v>
      </c>
      <c r="T110" t="s">
        <v>72</v>
      </c>
      <c r="U110" s="21" t="s">
        <v>28</v>
      </c>
      <c r="V110" s="21"/>
      <c r="W110" t="s">
        <v>101</v>
      </c>
    </row>
    <row r="111" spans="1:23" ht="12.75">
      <c r="A111" s="29">
        <v>110</v>
      </c>
      <c r="B111" s="30" t="s">
        <v>202</v>
      </c>
      <c r="C111" t="s">
        <v>200</v>
      </c>
      <c r="D111" s="1">
        <f>E111+M111*F111/G111</f>
        <v>113.83904215844875</v>
      </c>
      <c r="E111" s="1">
        <f>((99/G111)*M111*((20-O111)/3))-((G111+(9*20-P111)*(50-K111)/100))-(AVERAGE(O111,P111)/G111)*550</f>
        <v>129.126</v>
      </c>
      <c r="F111" s="10">
        <f>((99/G111)*N111*((20-O111)/4))-((G111+(3*20-P111)*(50-K111)/100))-(AVERAGE(O111,P111)/G111)*350</f>
        <v>-29.15484210526317</v>
      </c>
      <c r="G111">
        <v>19</v>
      </c>
      <c r="H111">
        <v>16</v>
      </c>
      <c r="I111">
        <v>5</v>
      </c>
      <c r="J111">
        <v>21</v>
      </c>
      <c r="K111">
        <v>6</v>
      </c>
      <c r="L111" s="11">
        <f>H111+H111*0.5*J111/100+100/1000+1/100</f>
        <v>17.790000000000003</v>
      </c>
      <c r="M111" s="12">
        <f>(50+K111)/100*L111</f>
        <v>9.962400000000002</v>
      </c>
      <c r="N111" s="19">
        <f>((50+K111)/100)*I111</f>
        <v>2.8000000000000003</v>
      </c>
      <c r="O111" s="20">
        <v>2.5</v>
      </c>
      <c r="P111" s="20">
        <v>2.8</v>
      </c>
      <c r="Q111" t="s">
        <v>78</v>
      </c>
      <c r="R111" t="s">
        <v>66</v>
      </c>
      <c r="S111" t="s">
        <v>26</v>
      </c>
      <c r="T111" t="s">
        <v>72</v>
      </c>
      <c r="U111" s="21" t="s">
        <v>28</v>
      </c>
      <c r="V111" s="21"/>
      <c r="W111" t="s">
        <v>114</v>
      </c>
    </row>
    <row r="112" spans="1:23" ht="12.75">
      <c r="A112" s="29">
        <v>111</v>
      </c>
      <c r="B112" s="30" t="s">
        <v>202</v>
      </c>
      <c r="C112" t="s">
        <v>226</v>
      </c>
      <c r="D112" s="1">
        <f>E112+M112*F112/G112</f>
        <v>49.75256584362139</v>
      </c>
      <c r="E112" s="1">
        <f>((99/G112)*M112*((20-O112)/3))-((G112+(9*20-P112)*(50-K112)/100))-(AVERAGE(O112,P112)/G112)*550</f>
        <v>55.67855555555555</v>
      </c>
      <c r="F112" s="10">
        <f>((99/G112)*N112*((20-O112)/4))-((G112+(3*20-P112)*(50-K112)/100))-(AVERAGE(O112,P112)/G112)*350</f>
        <v>-12.872222222222227</v>
      </c>
      <c r="G112">
        <v>27</v>
      </c>
      <c r="H112">
        <v>22</v>
      </c>
      <c r="I112">
        <v>12</v>
      </c>
      <c r="J112">
        <v>25</v>
      </c>
      <c r="K112">
        <v>0</v>
      </c>
      <c r="L112" s="11">
        <f>H112+H112*0.5*J112/100+100/1000+1/100</f>
        <v>24.860000000000003</v>
      </c>
      <c r="M112" s="12">
        <f>(50+K112)/100*L112</f>
        <v>12.430000000000001</v>
      </c>
      <c r="N112" s="19">
        <f>((50+K112)/100)*I112</f>
        <v>6</v>
      </c>
      <c r="O112" s="20">
        <v>4.1</v>
      </c>
      <c r="P112" s="20">
        <v>2.8</v>
      </c>
      <c r="Q112" t="s">
        <v>78</v>
      </c>
      <c r="R112" t="s">
        <v>66</v>
      </c>
      <c r="S112" t="s">
        <v>26</v>
      </c>
      <c r="T112" t="s">
        <v>72</v>
      </c>
      <c r="U112" s="21" t="s">
        <v>75</v>
      </c>
      <c r="V112" s="21"/>
      <c r="W112" t="s">
        <v>227</v>
      </c>
    </row>
    <row r="113" spans="1:23" ht="12.75">
      <c r="A113" s="29">
        <v>112</v>
      </c>
      <c r="B113" s="30" t="s">
        <v>202</v>
      </c>
      <c r="C113" t="s">
        <v>228</v>
      </c>
      <c r="D113" s="1">
        <f>E113+M113*F113/G113</f>
        <v>69.92975019733336</v>
      </c>
      <c r="E113" s="1">
        <f>((99/G113)*M113*((20-O113)/3))-((G113+(9*20-P113)*(50-K113)/100))-(AVERAGE(O113,P113)/G113)*550</f>
        <v>85.44403733333336</v>
      </c>
      <c r="F113" s="10">
        <f>((99/G113)*N113*((20-O113)/4))-((G113+(3*20-P113)*(50-K113)/100))-(AVERAGE(O113,P113)/G113)*350</f>
        <v>-32.03313333333333</v>
      </c>
      <c r="G113">
        <v>45</v>
      </c>
      <c r="H113">
        <v>35</v>
      </c>
      <c r="I113">
        <v>14</v>
      </c>
      <c r="J113">
        <v>30</v>
      </c>
      <c r="K113">
        <v>4</v>
      </c>
      <c r="L113" s="11">
        <f>H113+H113*0.5*J113/100+100/1000+1/100</f>
        <v>40.36</v>
      </c>
      <c r="M113" s="12">
        <f>(50+K113)/100*L113</f>
        <v>21.7944</v>
      </c>
      <c r="N113" s="19">
        <f>((50+K113)/100)*I113</f>
        <v>7.5600000000000005</v>
      </c>
      <c r="O113" s="20">
        <v>4.1</v>
      </c>
      <c r="P113" s="20">
        <v>2.8</v>
      </c>
      <c r="Q113" t="s">
        <v>38</v>
      </c>
      <c r="R113" t="s">
        <v>66</v>
      </c>
      <c r="S113" t="s">
        <v>26</v>
      </c>
      <c r="T113" t="s">
        <v>72</v>
      </c>
      <c r="U113" s="21" t="s">
        <v>75</v>
      </c>
      <c r="V113" s="21"/>
      <c r="W113" t="s">
        <v>229</v>
      </c>
    </row>
    <row r="114" spans="1:23" ht="12.75">
      <c r="A114" s="29">
        <v>113</v>
      </c>
      <c r="B114" s="30" t="s">
        <v>202</v>
      </c>
      <c r="C114" t="s">
        <v>230</v>
      </c>
      <c r="D114" s="1">
        <f>E114+M114*F114/G114</f>
        <v>67.17000970414199</v>
      </c>
      <c r="E114" s="1">
        <f>((99/G114)*M114*((20-O114)/3))-((G114+(9*20-P114)*(50-K114)/100))-(AVERAGE(O114,P114)/G114)*550</f>
        <v>82.27126769230767</v>
      </c>
      <c r="F114" s="10">
        <f>((99/G114)*N114*((20-O114)/4))-((G114+(3*20-P114)*(50-K114)/100))-(AVERAGE(O114,P114)/G114)*350</f>
        <v>-30.442307692307693</v>
      </c>
      <c r="G114">
        <v>26</v>
      </c>
      <c r="H114">
        <v>24</v>
      </c>
      <c r="I114">
        <v>9</v>
      </c>
      <c r="J114">
        <v>23</v>
      </c>
      <c r="K114">
        <v>-2</v>
      </c>
      <c r="L114" s="11">
        <f>H114+H114*0.5*J114/100+100/1000+1/100</f>
        <v>26.87</v>
      </c>
      <c r="M114" s="12">
        <f>(50+K114)/100*L114</f>
        <v>12.8976</v>
      </c>
      <c r="N114" s="19">
        <f>((50+K114)/100)*I114</f>
        <v>4.32</v>
      </c>
      <c r="O114" s="20">
        <v>3.8</v>
      </c>
      <c r="P114" s="20">
        <v>2.3</v>
      </c>
      <c r="Q114" t="s">
        <v>78</v>
      </c>
      <c r="S114" t="s">
        <v>39</v>
      </c>
      <c r="T114" t="s">
        <v>72</v>
      </c>
      <c r="U114" s="21" t="s">
        <v>75</v>
      </c>
      <c r="V114" s="21"/>
      <c r="W114" t="s">
        <v>231</v>
      </c>
    </row>
    <row r="115" spans="1:22" ht="12.75">
      <c r="A115" s="31">
        <v>114</v>
      </c>
      <c r="B115" s="32" t="s">
        <v>232</v>
      </c>
      <c r="C115" t="s">
        <v>233</v>
      </c>
      <c r="D115" s="1">
        <f>E115+M115*F115/G115</f>
        <v>-51.33552700000004</v>
      </c>
      <c r="E115" s="1">
        <f>((99/G115)*M115*((20-O115)/3))-((G115+(9*20-P115)*(50-K115)/100))-(AVERAGE(O115,P115)/G115)*550</f>
        <v>-29.34364000000005</v>
      </c>
      <c r="F115" s="10">
        <f>((99/G115)*N115*((20-O115)/4))-((G115+(3*20-P115)*(50-K115)/100))-(AVERAGE(O115,P115)/G115)*350</f>
        <v>-45.19499999999999</v>
      </c>
      <c r="G115">
        <v>10</v>
      </c>
      <c r="H115">
        <v>8</v>
      </c>
      <c r="I115">
        <v>5</v>
      </c>
      <c r="J115">
        <v>0</v>
      </c>
      <c r="K115">
        <v>10</v>
      </c>
      <c r="L115" s="11">
        <f>H115+H115*0.5*J115/100+100/1000+1/100</f>
        <v>8.11</v>
      </c>
      <c r="M115" s="12">
        <f>(50+K115)/100*L115</f>
        <v>4.866</v>
      </c>
      <c r="N115" s="19">
        <f>((50+K115)/100)*I115</f>
        <v>3</v>
      </c>
      <c r="O115" s="20">
        <v>3.8</v>
      </c>
      <c r="P115" s="20">
        <v>3.8</v>
      </c>
      <c r="Q115" t="s">
        <v>25</v>
      </c>
      <c r="S115" t="s">
        <v>26</v>
      </c>
      <c r="T115" t="s">
        <v>27</v>
      </c>
      <c r="U115" s="21" t="s">
        <v>28</v>
      </c>
      <c r="V115" s="21"/>
    </row>
    <row r="116" spans="1:23" ht="12.75">
      <c r="A116" s="31">
        <v>115</v>
      </c>
      <c r="B116" s="32" t="s">
        <v>232</v>
      </c>
      <c r="C116" t="s">
        <v>234</v>
      </c>
      <c r="D116" s="1">
        <f>E116+M116*F116/G116</f>
        <v>-14.771717374999943</v>
      </c>
      <c r="E116" s="1">
        <f>((99/G116)*M116*((20-O116)/3))-((G116+(9*20-P116)*(50-K116)/100))-(AVERAGE(O116,P116)/G116)*550</f>
        <v>-4.62865999999994</v>
      </c>
      <c r="F116" s="10">
        <f>((99/G116)*N116*((20-O116)/4))-((G116+(3*20-P116)*(50-K116)/100))-(AVERAGE(O116,P116)/G116)*350</f>
        <v>-22.895000000000003</v>
      </c>
      <c r="G116">
        <v>20</v>
      </c>
      <c r="H116">
        <v>16</v>
      </c>
      <c r="I116">
        <v>10</v>
      </c>
      <c r="J116">
        <v>0</v>
      </c>
      <c r="K116">
        <v>5</v>
      </c>
      <c r="L116" s="11">
        <f>H116+H116*0.5*J116/100+100/1000+1/100</f>
        <v>16.110000000000003</v>
      </c>
      <c r="M116" s="12">
        <f>(50+K116)/100*L116</f>
        <v>8.860500000000002</v>
      </c>
      <c r="N116" s="19">
        <f>((50+K116)/100)*I116</f>
        <v>5.5</v>
      </c>
      <c r="O116" s="20">
        <v>4.8</v>
      </c>
      <c r="P116" s="20">
        <v>4.5</v>
      </c>
      <c r="Q116" t="s">
        <v>25</v>
      </c>
      <c r="S116" t="s">
        <v>26</v>
      </c>
      <c r="T116" t="s">
        <v>27</v>
      </c>
      <c r="U116" s="21" t="s">
        <v>28</v>
      </c>
      <c r="V116" s="21"/>
      <c r="W116" t="s">
        <v>235</v>
      </c>
    </row>
    <row r="117" spans="1:22" ht="12.75">
      <c r="A117" s="31">
        <v>116</v>
      </c>
      <c r="B117" s="32" t="s">
        <v>232</v>
      </c>
      <c r="C117" t="s">
        <v>236</v>
      </c>
      <c r="D117" s="1">
        <f>E117+M117*F117/G117</f>
        <v>52.24122369308037</v>
      </c>
      <c r="E117" s="1">
        <f>((99/G117)*M117*((20-O117)/3))-((G117+(9*20-P117)*(50-K117)/100))-(AVERAGE(O117,P117)/G117)*550</f>
        <v>63.522620357142884</v>
      </c>
      <c r="F117" s="10">
        <f>((99/G117)*N117*((20-O117)/4))-((G117+(3*20-P117)*(50-K117)/100))-(AVERAGE(O117,P117)/G117)*350</f>
        <v>-26.886875000000025</v>
      </c>
      <c r="G117">
        <v>28</v>
      </c>
      <c r="H117">
        <v>17</v>
      </c>
      <c r="I117">
        <v>7</v>
      </c>
      <c r="J117">
        <v>5</v>
      </c>
      <c r="K117">
        <v>17</v>
      </c>
      <c r="L117" s="11">
        <f>H117+H117*0.5*J117/100+100/1000+1/100</f>
        <v>17.535000000000004</v>
      </c>
      <c r="M117" s="12">
        <f>(50+K117)/100*L117</f>
        <v>11.748450000000004</v>
      </c>
      <c r="N117" s="19">
        <f>((50+K117)/100)*I117</f>
        <v>4.69</v>
      </c>
      <c r="O117" s="20">
        <v>3.8</v>
      </c>
      <c r="P117" s="20">
        <v>3.8</v>
      </c>
      <c r="Q117" t="s">
        <v>10</v>
      </c>
      <c r="S117" t="s">
        <v>26</v>
      </c>
      <c r="T117" t="s">
        <v>27</v>
      </c>
      <c r="U117" s="21" t="s">
        <v>28</v>
      </c>
      <c r="V117" s="21"/>
    </row>
    <row r="118" spans="1:23" ht="12.75">
      <c r="A118" s="31">
        <v>117</v>
      </c>
      <c r="B118" s="32" t="s">
        <v>232</v>
      </c>
      <c r="C118" t="s">
        <v>237</v>
      </c>
      <c r="D118" s="1">
        <f>E118+M118*F118/G118</f>
        <v>74.82538588383841</v>
      </c>
      <c r="E118" s="1">
        <f>((99/G118)*M118*((20-O118)/3))-((G118+(9*20-P118)*(50-K118)/100))-(AVERAGE(O118,P118)/G118)*550</f>
        <v>78.2114666666667</v>
      </c>
      <c r="F118" s="10">
        <f>((99/G118)*N118*((20-O118)/4))-((G118+(3*20-P118)*(50-K118)/100))-(AVERAGE(O118,P118)/G118)*350</f>
        <v>-7.5864393939393935</v>
      </c>
      <c r="G118">
        <v>33</v>
      </c>
      <c r="H118">
        <v>22</v>
      </c>
      <c r="I118">
        <v>11</v>
      </c>
      <c r="J118">
        <v>5</v>
      </c>
      <c r="K118">
        <v>15</v>
      </c>
      <c r="L118" s="11">
        <f>H118+H118*0.5*J118/100+100/1000+1/100</f>
        <v>22.660000000000004</v>
      </c>
      <c r="M118" s="12">
        <f>(50+K118)/100*L118</f>
        <v>14.729000000000003</v>
      </c>
      <c r="N118" s="19">
        <f>((50+K118)/100)*I118</f>
        <v>7.15</v>
      </c>
      <c r="O118" s="20">
        <v>3.8</v>
      </c>
      <c r="P118" s="20">
        <v>4.1</v>
      </c>
      <c r="Q118" t="s">
        <v>10</v>
      </c>
      <c r="S118" t="s">
        <v>26</v>
      </c>
      <c r="T118" t="s">
        <v>27</v>
      </c>
      <c r="U118" s="21" t="s">
        <v>28</v>
      </c>
      <c r="V118" s="21"/>
      <c r="W118" t="s">
        <v>238</v>
      </c>
    </row>
    <row r="119" spans="1:23" ht="12.75">
      <c r="A119" s="31">
        <v>118</v>
      </c>
      <c r="B119" s="32" t="s">
        <v>232</v>
      </c>
      <c r="C119" t="s">
        <v>239</v>
      </c>
      <c r="D119" s="1">
        <f>E119+M119*F119/G119</f>
        <v>71.23014495601856</v>
      </c>
      <c r="E119" s="1">
        <f>((99/G119)*M119*((20-O119)/3))-((G119+(9*20-P119)*(50-K119)/100))-(AVERAGE(O119,P119)/G119)*550</f>
        <v>84.10467277777781</v>
      </c>
      <c r="F119" s="10">
        <f>((99/G119)*N119*((20-O119)/4))-((G119+(3*20-P119)*(50-K119)/100))-(AVERAGE(O119,P119)/G119)*350</f>
        <v>-24.769027777777758</v>
      </c>
      <c r="G119">
        <v>45</v>
      </c>
      <c r="H119">
        <v>35</v>
      </c>
      <c r="I119">
        <v>15</v>
      </c>
      <c r="J119">
        <v>5</v>
      </c>
      <c r="K119">
        <v>15</v>
      </c>
      <c r="L119" s="11">
        <f>H119+H119*0.5*J119/100+100/1000+1/100</f>
        <v>35.985</v>
      </c>
      <c r="M119" s="12">
        <f>(50+K119)/100*L119</f>
        <v>23.39025</v>
      </c>
      <c r="N119" s="19">
        <f>((50+K119)/100)*I119</f>
        <v>9.75</v>
      </c>
      <c r="O119" s="20">
        <v>5.3</v>
      </c>
      <c r="P119" s="20">
        <v>4.8</v>
      </c>
      <c r="Q119" t="s">
        <v>38</v>
      </c>
      <c r="S119" t="s">
        <v>26</v>
      </c>
      <c r="T119" t="s">
        <v>27</v>
      </c>
      <c r="U119" s="21" t="s">
        <v>173</v>
      </c>
      <c r="V119" s="21"/>
      <c r="W119" t="s">
        <v>240</v>
      </c>
    </row>
    <row r="120" spans="1:22" ht="12.75">
      <c r="A120" s="31">
        <v>119</v>
      </c>
      <c r="B120" s="32" t="s">
        <v>232</v>
      </c>
      <c r="C120" t="s">
        <v>169</v>
      </c>
      <c r="D120" s="1">
        <f>E120+M120*F120/G120</f>
        <v>-88.42245555555553</v>
      </c>
      <c r="E120" s="1">
        <f>((99/G120)*M120*((20-O120)/3))-((G120+(9*20-P120)*(50-K120)/100))-(AVERAGE(O120,P120)/G120)*550</f>
        <v>-56.92477777777775</v>
      </c>
      <c r="F120" s="10">
        <f>((99/G120)*N120*((20-O120)/4))-((G120+(3*20-P120)*(50-K120)/100))-(AVERAGE(O120,P120)/G120)*350</f>
        <v>-68.77222222222223</v>
      </c>
      <c r="G120">
        <v>18</v>
      </c>
      <c r="H120">
        <v>20</v>
      </c>
      <c r="I120">
        <v>10</v>
      </c>
      <c r="J120">
        <v>5</v>
      </c>
      <c r="K120">
        <v>-10</v>
      </c>
      <c r="L120" s="11">
        <f>H120+H120*0.5*J120/100+100/1000+1/100</f>
        <v>20.610000000000003</v>
      </c>
      <c r="M120" s="12">
        <f>(50+K120)/100*L120</f>
        <v>8.244000000000002</v>
      </c>
      <c r="N120" s="19">
        <f>((50+K120)/100)*I120</f>
        <v>4</v>
      </c>
      <c r="O120" s="20">
        <v>5.5</v>
      </c>
      <c r="P120" s="20">
        <v>4.5</v>
      </c>
      <c r="Q120" t="s">
        <v>35</v>
      </c>
      <c r="S120" t="s">
        <v>26</v>
      </c>
      <c r="T120" t="s">
        <v>27</v>
      </c>
      <c r="U120" s="21" t="s">
        <v>173</v>
      </c>
      <c r="V120" s="21" t="s">
        <v>145</v>
      </c>
    </row>
    <row r="121" spans="1:23" ht="12.75">
      <c r="A121" s="31">
        <v>120</v>
      </c>
      <c r="B121" s="32" t="s">
        <v>232</v>
      </c>
      <c r="C121" t="s">
        <v>241</v>
      </c>
      <c r="D121" s="1">
        <f>E121+M121*F121/G121</f>
        <v>-22.629186065499994</v>
      </c>
      <c r="E121" s="1">
        <f>((99/G121)*M121*((20-O121)/3))-((G121+(9*20-P121)*(50-K121)/100))-(AVERAGE(O121,P121)/G121)*550</f>
        <v>-6.358892999999995</v>
      </c>
      <c r="F121" s="10">
        <f>((99/G121)*N121*((20-O121)/4))-((G121+(3*20-P121)*(50-K121)/100))-(AVERAGE(O121,P121)/G121)*350</f>
        <v>-34.045249999999996</v>
      </c>
      <c r="G121">
        <v>25</v>
      </c>
      <c r="H121">
        <v>27</v>
      </c>
      <c r="I121">
        <v>15</v>
      </c>
      <c r="J121">
        <v>5</v>
      </c>
      <c r="K121">
        <v>-7</v>
      </c>
      <c r="L121" s="11">
        <f>H121+H121*0.5*J121/100+100/1000+1/100</f>
        <v>27.785000000000004</v>
      </c>
      <c r="M121" s="12">
        <f>(50+K121)/100*L121</f>
        <v>11.947550000000001</v>
      </c>
      <c r="N121" s="19">
        <f>((50+K121)/100)*I121</f>
        <v>6.45</v>
      </c>
      <c r="O121" s="20">
        <v>5.5</v>
      </c>
      <c r="P121" s="20">
        <v>4.5</v>
      </c>
      <c r="Q121" t="s">
        <v>35</v>
      </c>
      <c r="S121" t="s">
        <v>26</v>
      </c>
      <c r="T121" t="s">
        <v>40</v>
      </c>
      <c r="U121" s="21" t="s">
        <v>44</v>
      </c>
      <c r="V121" s="21"/>
      <c r="W121" t="s">
        <v>242</v>
      </c>
    </row>
    <row r="122" spans="1:23" ht="12.75">
      <c r="A122" s="31">
        <v>121</v>
      </c>
      <c r="B122" s="32" t="s">
        <v>232</v>
      </c>
      <c r="C122" t="s">
        <v>243</v>
      </c>
      <c r="D122" s="1">
        <f>E122+M122*F122/G122</f>
        <v>-82.174723420625</v>
      </c>
      <c r="E122" s="1">
        <f>((99/G122)*M122*((20-O122)/3))-((G122+(9*20-P122)*(50-K122)/100))-(AVERAGE(O122,P122)/G122)*550</f>
        <v>-76.8290385</v>
      </c>
      <c r="F122" s="10">
        <f>((99/G122)*N122*((20-O122)/4))-((G122+(3*20-P122)*(50-K122)/100))-(AVERAGE(O122,P122)/G122)*350</f>
        <v>-16.51712500000003</v>
      </c>
      <c r="G122">
        <v>50</v>
      </c>
      <c r="H122">
        <v>45</v>
      </c>
      <c r="I122">
        <v>45</v>
      </c>
      <c r="J122">
        <v>5</v>
      </c>
      <c r="K122">
        <v>-15</v>
      </c>
      <c r="L122" s="11">
        <f>H122+H122*0.5*J122/100+100/1000+1/100</f>
        <v>46.235</v>
      </c>
      <c r="M122" s="12">
        <f>(50+K122)/100*L122</f>
        <v>16.18225</v>
      </c>
      <c r="N122" s="19">
        <f>((50+K122)/100)*I122</f>
        <v>15.749999999999998</v>
      </c>
      <c r="O122" s="20">
        <v>6.1</v>
      </c>
      <c r="P122" s="20">
        <v>5.1</v>
      </c>
      <c r="Q122" t="s">
        <v>38</v>
      </c>
      <c r="S122" t="s">
        <v>26</v>
      </c>
      <c r="T122" t="s">
        <v>40</v>
      </c>
      <c r="U122" s="21" t="s">
        <v>44</v>
      </c>
      <c r="V122" s="21"/>
      <c r="W122" t="s">
        <v>244</v>
      </c>
    </row>
    <row r="123" spans="1:22" ht="12.75">
      <c r="A123" s="31">
        <v>122</v>
      </c>
      <c r="B123" s="32" t="s">
        <v>232</v>
      </c>
      <c r="C123" t="s">
        <v>245</v>
      </c>
      <c r="D123" s="1">
        <f>E123+M123*F123/G123</f>
        <v>-133.84382203125003</v>
      </c>
      <c r="E123" s="1">
        <f>((99/G123)*M123*((20-O123)/3))-((G123+(9*20-P123)*(50-K123)/100))-(AVERAGE(O123,P123)/G123)*550</f>
        <v>-155.66997500000002</v>
      </c>
      <c r="F123" s="10">
        <f>((99/G123)*N123*((20-O123)/4))-((G123+(3*20-P123)*(50-K123)/100))-(AVERAGE(O123,P123)/G123)*350</f>
        <v>207.374375</v>
      </c>
      <c r="G123">
        <v>20</v>
      </c>
      <c r="H123">
        <v>4</v>
      </c>
      <c r="I123">
        <v>33</v>
      </c>
      <c r="J123">
        <v>5</v>
      </c>
      <c r="K123">
        <v>0</v>
      </c>
      <c r="L123" s="11">
        <f>H123+H123*0.5*J123/100+100/1000+1/100</f>
        <v>4.209999999999999</v>
      </c>
      <c r="M123" s="12">
        <f>(50+K123)/100*L123</f>
        <v>2.1049999999999995</v>
      </c>
      <c r="N123" s="19">
        <f>((50+K123)/100)*I123</f>
        <v>16.5</v>
      </c>
      <c r="O123" s="20">
        <v>4.3</v>
      </c>
      <c r="P123" s="20">
        <v>3.1</v>
      </c>
      <c r="Q123" t="s">
        <v>58</v>
      </c>
      <c r="S123" t="s">
        <v>39</v>
      </c>
      <c r="T123" t="s">
        <v>40</v>
      </c>
      <c r="U123" s="21" t="s">
        <v>59</v>
      </c>
      <c r="V123" s="21"/>
    </row>
    <row r="124" spans="1:22" ht="12.75">
      <c r="A124" s="31">
        <v>123</v>
      </c>
      <c r="B124" s="32" t="s">
        <v>232</v>
      </c>
      <c r="C124" t="s">
        <v>246</v>
      </c>
      <c r="D124" s="1">
        <f>E124+M124*F124/G124</f>
        <v>-49.38280603520509</v>
      </c>
      <c r="E124" s="1">
        <f>((99/G124)*M124*((20-O124)/3))-((G124+(9*20-P124)*(50-K124)/100))-(AVERAGE(O124,P124)/G124)*550</f>
        <v>-40.53801718750002</v>
      </c>
      <c r="F124" s="10">
        <f>((99/G124)*N124*((20-O124)/4))-((G124+(3*20-P124)*(50-K124)/100))-(AVERAGE(O124,P124)/G124)*350</f>
        <v>-21.967296874999988</v>
      </c>
      <c r="G124">
        <v>16</v>
      </c>
      <c r="H124">
        <v>11</v>
      </c>
      <c r="I124">
        <v>9</v>
      </c>
      <c r="J124">
        <v>19</v>
      </c>
      <c r="K124">
        <v>3</v>
      </c>
      <c r="L124" s="11">
        <f>H124+H124*0.5*J124/100+100/1000+1/100</f>
        <v>12.155</v>
      </c>
      <c r="M124" s="12">
        <f>(50+K124)/100*L124</f>
        <v>6.44215</v>
      </c>
      <c r="N124" s="19">
        <f>((50+K124)/100)*I124</f>
        <v>4.7700000000000005</v>
      </c>
      <c r="O124" s="20">
        <v>4.5</v>
      </c>
      <c r="P124" s="20">
        <v>4.1</v>
      </c>
      <c r="Q124" t="s">
        <v>78</v>
      </c>
      <c r="S124" t="s">
        <v>26</v>
      </c>
      <c r="T124" t="s">
        <v>40</v>
      </c>
      <c r="U124" s="21" t="s">
        <v>28</v>
      </c>
      <c r="V124" s="21"/>
    </row>
    <row r="125" spans="1:22" ht="12.75">
      <c r="A125" s="31">
        <v>124</v>
      </c>
      <c r="B125" s="32" t="s">
        <v>232</v>
      </c>
      <c r="C125" t="s">
        <v>247</v>
      </c>
      <c r="D125" s="1">
        <f>E125+M125*F125/G125</f>
        <v>-84.0544717238095</v>
      </c>
      <c r="E125" s="1">
        <f>((99/G125)*M125*((20-O125)/3))-((G125+(9*20-P125)*(50-K125)/100))-(AVERAGE(O125,P125)/G125)*550</f>
        <v>-64.81229428571426</v>
      </c>
      <c r="F125" s="10">
        <f>((99/G125)*N125*((20-O125)/4))-((G125+(3*20-P125)*(50-K125)/100))-(AVERAGE(O125,P125)/G125)*350</f>
        <v>-68.73842857142856</v>
      </c>
      <c r="G125">
        <v>42</v>
      </c>
      <c r="H125">
        <v>20</v>
      </c>
      <c r="I125">
        <v>10</v>
      </c>
      <c r="J125">
        <v>25</v>
      </c>
      <c r="K125">
        <v>2</v>
      </c>
      <c r="L125" s="11">
        <f>H125+H125*0.5*J125/100+100/1000+1/100</f>
        <v>22.610000000000003</v>
      </c>
      <c r="M125" s="12">
        <f>(50+K125)/100*L125</f>
        <v>11.757200000000003</v>
      </c>
      <c r="N125" s="19">
        <f>((50+K125)/100)*I125</f>
        <v>5.2</v>
      </c>
      <c r="O125" s="20">
        <v>6.1</v>
      </c>
      <c r="P125" s="20">
        <v>4.1</v>
      </c>
      <c r="Q125" t="s">
        <v>78</v>
      </c>
      <c r="S125" t="s">
        <v>26</v>
      </c>
      <c r="T125" t="s">
        <v>40</v>
      </c>
      <c r="U125" s="21" t="s">
        <v>44</v>
      </c>
      <c r="V125" s="21"/>
    </row>
    <row r="126" spans="1:23" ht="12.75">
      <c r="A126" s="31">
        <v>125</v>
      </c>
      <c r="B126" s="32" t="s">
        <v>232</v>
      </c>
      <c r="C126" t="s">
        <v>248</v>
      </c>
      <c r="D126" s="1">
        <f>E126+M126*F126/G126</f>
        <v>4.874169469999988</v>
      </c>
      <c r="E126" s="1">
        <f>((99/G126)*M126*((20-O126)/3))-((G126+(9*20-P126)*(50-K126)/100))-(AVERAGE(O126,P126)/G126)*550</f>
        <v>19.983793999999982</v>
      </c>
      <c r="F126" s="10">
        <f>((99/G126)*N126*((20-O126)/4))-((G126+(3*20-P126)*(50-K126)/100))-(AVERAGE(O126,P126)/G126)*350</f>
        <v>-37.15249999999999</v>
      </c>
      <c r="G126">
        <v>50</v>
      </c>
      <c r="H126">
        <v>55</v>
      </c>
      <c r="I126">
        <v>25</v>
      </c>
      <c r="J126">
        <v>5</v>
      </c>
      <c r="K126">
        <v>-14</v>
      </c>
      <c r="L126" s="11">
        <f>H126+H126*0.5*J126/100+100/1000+1/100</f>
        <v>56.485</v>
      </c>
      <c r="M126" s="12">
        <f>(50+K126)/100*L126</f>
        <v>20.3346</v>
      </c>
      <c r="N126" s="19">
        <f>((50+K126)/100)*I126</f>
        <v>9</v>
      </c>
      <c r="O126" s="20">
        <v>3.5</v>
      </c>
      <c r="P126" s="20">
        <v>3.5</v>
      </c>
      <c r="Q126" t="s">
        <v>38</v>
      </c>
      <c r="S126" t="s">
        <v>39</v>
      </c>
      <c r="T126" t="s">
        <v>40</v>
      </c>
      <c r="U126" s="21" t="s">
        <v>28</v>
      </c>
      <c r="V126" s="21"/>
      <c r="W126" t="s">
        <v>249</v>
      </c>
    </row>
    <row r="127" spans="1:22" ht="12.75">
      <c r="A127" s="31">
        <v>126</v>
      </c>
      <c r="B127" s="32" t="s">
        <v>232</v>
      </c>
      <c r="C127" t="s">
        <v>250</v>
      </c>
      <c r="D127" s="1">
        <f>E127+M127*F127/G127</f>
        <v>89.98503638888886</v>
      </c>
      <c r="E127" s="1">
        <f>((99/G127)*M127*((20-O127)/3))-((G127+(9*20-P127)*(50-K127)/100))-(AVERAGE(O127,P127)/G127)*550</f>
        <v>94.73116666666664</v>
      </c>
      <c r="F127" s="10">
        <f>((99/G127)*N127*((20-O127)/4))-((G127+(3*20-P127)*(50-K127)/100))-(AVERAGE(O127,P127)/G127)*350</f>
        <v>-9.154166666666669</v>
      </c>
      <c r="G127">
        <v>12</v>
      </c>
      <c r="H127">
        <v>11</v>
      </c>
      <c r="I127">
        <v>5</v>
      </c>
      <c r="J127">
        <v>0</v>
      </c>
      <c r="K127">
        <v>6</v>
      </c>
      <c r="L127" s="11">
        <f>H127+H127*0.5*J127/100+100/1000+1/100</f>
        <v>11.11</v>
      </c>
      <c r="M127" s="12">
        <f>(50+K127)/100*L127</f>
        <v>6.2216000000000005</v>
      </c>
      <c r="N127" s="19">
        <f>((50+K127)/100)*I127</f>
        <v>2.8000000000000003</v>
      </c>
      <c r="O127" s="20">
        <v>2.5</v>
      </c>
      <c r="P127" s="20">
        <v>2.5</v>
      </c>
      <c r="Q127" t="s">
        <v>25</v>
      </c>
      <c r="S127" t="s">
        <v>39</v>
      </c>
      <c r="T127" t="s">
        <v>53</v>
      </c>
      <c r="U127" s="21" t="s">
        <v>28</v>
      </c>
      <c r="V127" s="21"/>
    </row>
    <row r="128" spans="1:23" ht="12.75">
      <c r="A128" s="31">
        <v>127</v>
      </c>
      <c r="B128" s="32" t="s">
        <v>232</v>
      </c>
      <c r="C128" t="s">
        <v>251</v>
      </c>
      <c r="D128" s="1">
        <f>E128+M128*F128/G128</f>
        <v>-17.44265617308671</v>
      </c>
      <c r="E128" s="1">
        <f>((99/G128)*M128*((20-O128)/3))-((G128+(9*20-P128)*(50-K128)/100))-(AVERAGE(O128,P128)/G128)*550</f>
        <v>22.45278785714288</v>
      </c>
      <c r="F128" s="10">
        <f>((99/G128)*N128*((20-O128)/4))-((G128+(3*20-P128)*(50-K128)/100))-(AVERAGE(O128,P128)/G128)*350</f>
        <v>-87.20451785714285</v>
      </c>
      <c r="G128">
        <v>28</v>
      </c>
      <c r="H128">
        <v>32</v>
      </c>
      <c r="I128">
        <v>5</v>
      </c>
      <c r="J128">
        <v>10</v>
      </c>
      <c r="K128">
        <v>-12</v>
      </c>
      <c r="L128" s="11">
        <f>H128+H128*0.5*J128/100+100/1000+1/100</f>
        <v>33.71</v>
      </c>
      <c r="M128" s="12">
        <f>(50+K128)/100*L128</f>
        <v>12.809800000000001</v>
      </c>
      <c r="N128" s="19">
        <f>((50+K128)/100)*I128</f>
        <v>1.9</v>
      </c>
      <c r="O128" s="20">
        <v>4.1</v>
      </c>
      <c r="P128" s="20">
        <v>4.1</v>
      </c>
      <c r="Q128" t="s">
        <v>35</v>
      </c>
      <c r="R128" t="s">
        <v>66</v>
      </c>
      <c r="S128" t="s">
        <v>26</v>
      </c>
      <c r="T128" t="s">
        <v>53</v>
      </c>
      <c r="U128" s="21" t="s">
        <v>28</v>
      </c>
      <c r="V128" s="21"/>
      <c r="W128" t="s">
        <v>114</v>
      </c>
    </row>
    <row r="129" spans="1:22" ht="12.75">
      <c r="A129" s="31">
        <v>128</v>
      </c>
      <c r="B129" s="32" t="s">
        <v>232</v>
      </c>
      <c r="C129" t="s">
        <v>252</v>
      </c>
      <c r="D129" s="1">
        <f>E129+M129*F129/G129</f>
        <v>-138.70429165649415</v>
      </c>
      <c r="E129" s="1">
        <f>((99/G129)*M129*((20-O129)/3))-((G129+(9*20-P129)*(50-K129)/100))-(AVERAGE(O129,P129)/G129)*550</f>
        <v>-152.0171484375</v>
      </c>
      <c r="F129" s="10">
        <f>((99/G129)*N129*((20-O129)/4))-((G129+(3*20-P129)*(50-K129)/100))-(AVERAGE(O129,P129)/G129)*350</f>
        <v>162.755078125</v>
      </c>
      <c r="G129">
        <v>32</v>
      </c>
      <c r="H129">
        <v>5</v>
      </c>
      <c r="I129">
        <v>45</v>
      </c>
      <c r="J129">
        <v>5</v>
      </c>
      <c r="K129">
        <v>0</v>
      </c>
      <c r="L129" s="11">
        <f>H129+H129*0.5*J129/100+100/1000+1/100</f>
        <v>5.234999999999999</v>
      </c>
      <c r="M129" s="12">
        <f>(50+K129)/100*L129</f>
        <v>2.6174999999999997</v>
      </c>
      <c r="N129" s="19">
        <f>((50+K129)/100)*I129</f>
        <v>22.5</v>
      </c>
      <c r="O129" s="20">
        <v>4.5</v>
      </c>
      <c r="P129" s="20">
        <v>4.1</v>
      </c>
      <c r="Q129" t="s">
        <v>58</v>
      </c>
      <c r="S129" t="s">
        <v>39</v>
      </c>
      <c r="T129" t="s">
        <v>53</v>
      </c>
      <c r="U129" s="21" t="s">
        <v>59</v>
      </c>
      <c r="V129" s="21"/>
    </row>
    <row r="130" spans="1:23" ht="12.75">
      <c r="A130" s="31">
        <v>129</v>
      </c>
      <c r="B130" s="32" t="s">
        <v>232</v>
      </c>
      <c r="C130" t="s">
        <v>253</v>
      </c>
      <c r="D130" s="1">
        <f>E130+M130*F130/G130</f>
        <v>-75.72084325000003</v>
      </c>
      <c r="E130" s="1">
        <f>((99/G130)*M130*((20-O130)/3))-((G130+(9*20-P130)*(50-K130)/100))-(AVERAGE(O130,P130)/G130)*550</f>
        <v>-67.23177000000003</v>
      </c>
      <c r="F130" s="10">
        <f>((99/G130)*N130*((20-O130)/4))-((G130+(3*20-P130)*(50-K130)/100))-(AVERAGE(O130,P130)/G130)*350</f>
        <v>-23.06500000000002</v>
      </c>
      <c r="G130">
        <v>50</v>
      </c>
      <c r="H130">
        <v>70</v>
      </c>
      <c r="I130">
        <v>60</v>
      </c>
      <c r="J130">
        <v>10</v>
      </c>
      <c r="K130">
        <v>-25</v>
      </c>
      <c r="L130" s="11">
        <f>H130+H130*0.5*J130/100+100/1000+1/100</f>
        <v>73.61</v>
      </c>
      <c r="M130" s="12">
        <f>(50+K130)/100*L130</f>
        <v>18.4025</v>
      </c>
      <c r="N130" s="19">
        <f>((50+K130)/100)*I130</f>
        <v>15</v>
      </c>
      <c r="O130" s="20">
        <v>5.8</v>
      </c>
      <c r="P130" s="20">
        <v>4.8</v>
      </c>
      <c r="Q130" t="s">
        <v>38</v>
      </c>
      <c r="R130" t="s">
        <v>61</v>
      </c>
      <c r="S130" t="s">
        <v>26</v>
      </c>
      <c r="T130" t="s">
        <v>53</v>
      </c>
      <c r="U130" s="21" t="s">
        <v>106</v>
      </c>
      <c r="V130" s="21" t="s">
        <v>254</v>
      </c>
      <c r="W130" t="s">
        <v>255</v>
      </c>
    </row>
    <row r="131" spans="1:22" ht="12.75">
      <c r="A131" s="31">
        <v>130</v>
      </c>
      <c r="B131" s="32" t="s">
        <v>232</v>
      </c>
      <c r="C131" t="s">
        <v>256</v>
      </c>
      <c r="D131" s="1">
        <f>E131+M131*F131/G131</f>
        <v>-59.41285556050001</v>
      </c>
      <c r="E131" s="1">
        <f>((99/G131)*M131*((20-O131)/3))-((G131+(9*20-P131)*(50-K131)/100))-(AVERAGE(O131,P131)/G131)*550</f>
        <v>-66.82253766666668</v>
      </c>
      <c r="F131" s="10">
        <f>((99/G131)*N131*((20-O131)/4))-((G131+(3*20-P131)*(50-K131)/100))-(AVERAGE(O131,P131)/G131)*350</f>
        <v>26.441849999999988</v>
      </c>
      <c r="G131">
        <v>45</v>
      </c>
      <c r="H131">
        <v>25</v>
      </c>
      <c r="I131">
        <v>37</v>
      </c>
      <c r="J131">
        <v>5</v>
      </c>
      <c r="K131">
        <v>-1</v>
      </c>
      <c r="L131" s="11">
        <f>H131+H131*0.5*J131/100+100/1000+1/100</f>
        <v>25.735000000000003</v>
      </c>
      <c r="M131" s="12">
        <f>(50+K131)/100*L131</f>
        <v>12.61015</v>
      </c>
      <c r="N131" s="19">
        <f>((50+K131)/100)*I131</f>
        <v>18.13</v>
      </c>
      <c r="O131" s="20">
        <v>6.1</v>
      </c>
      <c r="P131" s="20">
        <v>3.8</v>
      </c>
      <c r="Q131" t="s">
        <v>38</v>
      </c>
      <c r="S131" t="s">
        <v>39</v>
      </c>
      <c r="T131" t="s">
        <v>53</v>
      </c>
      <c r="U131" s="21" t="s">
        <v>106</v>
      </c>
      <c r="V131" s="21"/>
    </row>
    <row r="132" spans="1:23" ht="12.75">
      <c r="A132" s="31">
        <v>131</v>
      </c>
      <c r="B132" s="32" t="s">
        <v>232</v>
      </c>
      <c r="C132" t="s">
        <v>257</v>
      </c>
      <c r="D132" s="1">
        <f>E132+M132*F132/G132</f>
        <v>-57.65294616487499</v>
      </c>
      <c r="E132" s="1">
        <f>((99/G132)*M132*((20-O132)/3))-((G132+(9*20-P132)*(50-K132)/100))-(AVERAGE(O132,P132)/G132)*550</f>
        <v>-62.751139499999994</v>
      </c>
      <c r="F132" s="10">
        <f>((99/G132)*N132*((20-O132)/4))-((G132+(3*20-P132)*(50-K132)/100))-(AVERAGE(O132,P132)/G132)*350</f>
        <v>16.692675</v>
      </c>
      <c r="G132">
        <v>50</v>
      </c>
      <c r="H132">
        <v>33</v>
      </c>
      <c r="I132">
        <v>43</v>
      </c>
      <c r="J132">
        <v>5</v>
      </c>
      <c r="K132">
        <v>-5</v>
      </c>
      <c r="L132" s="11">
        <f>H132+H132*0.5*J132/100+100/1000+1/100</f>
        <v>33.935</v>
      </c>
      <c r="M132" s="12">
        <f>(50+K132)/100*L132</f>
        <v>15.270750000000001</v>
      </c>
      <c r="N132" s="19">
        <f>((50+K132)/100)*I132</f>
        <v>19.35</v>
      </c>
      <c r="O132" s="20">
        <v>6.1</v>
      </c>
      <c r="P132" s="20">
        <v>4.1</v>
      </c>
      <c r="Q132" t="s">
        <v>38</v>
      </c>
      <c r="S132" t="s">
        <v>39</v>
      </c>
      <c r="T132" t="s">
        <v>53</v>
      </c>
      <c r="U132" s="21" t="s">
        <v>106</v>
      </c>
      <c r="V132" s="21"/>
      <c r="W132" t="s">
        <v>258</v>
      </c>
    </row>
    <row r="133" spans="1:23" ht="12.75">
      <c r="A133" s="31">
        <v>132</v>
      </c>
      <c r="B133" s="32" t="s">
        <v>232</v>
      </c>
      <c r="C133" t="s">
        <v>259</v>
      </c>
      <c r="D133" s="1">
        <f>E133+M133*F133/G133</f>
        <v>150.80741466574386</v>
      </c>
      <c r="E133" s="1">
        <f>((99/G133)*M133*((20-O133)/3))-((G133+(9*20-P133)*(50-K133)/100))-(AVERAGE(O133,P133)/G133)*550</f>
        <v>117.09368941176464</v>
      </c>
      <c r="F133" s="10">
        <f>((99/G133)*N133*((20-O133)/4))-((G133+(3*20-P133)*(50-K133)/100))-(AVERAGE(O133,P133)/G133)*350</f>
        <v>85.27247058823528</v>
      </c>
      <c r="G133">
        <v>17</v>
      </c>
      <c r="H133">
        <v>9</v>
      </c>
      <c r="I133">
        <v>8</v>
      </c>
      <c r="J133">
        <v>5</v>
      </c>
      <c r="K133">
        <v>22</v>
      </c>
      <c r="L133" s="11">
        <f>H133+H133*0.5*J133/100+100/1000+1/100</f>
        <v>9.334999999999999</v>
      </c>
      <c r="M133" s="12">
        <f>(50+K133)/100*L133</f>
        <v>6.721199999999999</v>
      </c>
      <c r="N133" s="19">
        <f>((50+K133)/100)*I133</f>
        <v>5.76</v>
      </c>
      <c r="O133" s="20">
        <v>1.8</v>
      </c>
      <c r="P133" s="20">
        <v>1.5</v>
      </c>
      <c r="Q133" t="s">
        <v>10</v>
      </c>
      <c r="S133" t="s">
        <v>39</v>
      </c>
      <c r="T133" t="s">
        <v>72</v>
      </c>
      <c r="U133" s="21" t="s">
        <v>28</v>
      </c>
      <c r="V133" s="21"/>
      <c r="W133" t="s">
        <v>260</v>
      </c>
    </row>
    <row r="134" spans="1:23" ht="12.75">
      <c r="A134" s="31">
        <v>133</v>
      </c>
      <c r="B134" s="32" t="s">
        <v>232</v>
      </c>
      <c r="C134" t="s">
        <v>261</v>
      </c>
      <c r="D134" s="1">
        <f>E134+M134*F134/G134</f>
        <v>154.67625198367352</v>
      </c>
      <c r="E134" s="1">
        <f>((99/G134)*M134*((20-O134)/3))-((G134+(9*20-P134)*(50-K134)/100))-(AVERAGE(O134,P134)/G134)*550</f>
        <v>135.55458000000004</v>
      </c>
      <c r="F134" s="10">
        <f>((99/G134)*N134*((20-O134)/4))-((G134+(3*20-P134)*(50-K134)/100))-(AVERAGE(O134,P134)/G134)*350</f>
        <v>36.08057142857143</v>
      </c>
      <c r="G134">
        <v>28</v>
      </c>
      <c r="H134">
        <v>20</v>
      </c>
      <c r="I134">
        <v>12</v>
      </c>
      <c r="J134">
        <v>5</v>
      </c>
      <c r="K134">
        <v>22</v>
      </c>
      <c r="L134" s="11">
        <f>H134+H134*0.5*J134/100+100/1000+1/100</f>
        <v>20.610000000000003</v>
      </c>
      <c r="M134" s="12">
        <f>(50+K134)/100*L134</f>
        <v>14.839200000000002</v>
      </c>
      <c r="N134" s="19">
        <f>((50+K134)/100)*I134</f>
        <v>8.64</v>
      </c>
      <c r="O134" s="20">
        <v>4.1</v>
      </c>
      <c r="P134" s="20">
        <v>2.5</v>
      </c>
      <c r="Q134" t="s">
        <v>10</v>
      </c>
      <c r="S134" t="s">
        <v>39</v>
      </c>
      <c r="T134" t="s">
        <v>72</v>
      </c>
      <c r="U134" s="21" t="s">
        <v>75</v>
      </c>
      <c r="V134" s="21"/>
      <c r="W134" t="s">
        <v>262</v>
      </c>
    </row>
    <row r="135" spans="1:23" ht="12.75">
      <c r="A135" s="31">
        <v>134</v>
      </c>
      <c r="B135" s="32" t="s">
        <v>232</v>
      </c>
      <c r="C135" t="s">
        <v>263</v>
      </c>
      <c r="D135" s="1">
        <f>E135+M135*F135/G135</f>
        <v>-76.09435710437212</v>
      </c>
      <c r="E135" s="1">
        <f>((99/G135)*M135*((20-O135)/3))-((G135+(9*20-P135)*(50-K135)/100))-(AVERAGE(O135,P135)/G135)*550</f>
        <v>-26.428575128205125</v>
      </c>
      <c r="F135" s="10">
        <f>((99/G135)*N135*((20-O135)/4))-((G135+(3*20-P135)*(50-K135)/100))-(AVERAGE(O135,P135)/G135)*350</f>
        <v>-108.13967948717949</v>
      </c>
      <c r="G135">
        <v>39</v>
      </c>
      <c r="H135">
        <v>46</v>
      </c>
      <c r="I135">
        <v>6</v>
      </c>
      <c r="J135">
        <v>10</v>
      </c>
      <c r="K135">
        <v>-13</v>
      </c>
      <c r="L135" s="11">
        <f>H135+H135*0.5*J135/100+100/1000+1/100</f>
        <v>48.41</v>
      </c>
      <c r="M135" s="12">
        <f>(50+K135)/100*L135</f>
        <v>17.9117</v>
      </c>
      <c r="N135" s="19">
        <f>((50+K135)/100)*I135</f>
        <v>2.2199999999999998</v>
      </c>
      <c r="O135" s="20">
        <v>6.3</v>
      </c>
      <c r="P135" s="20">
        <v>5.8</v>
      </c>
      <c r="Q135" t="s">
        <v>35</v>
      </c>
      <c r="R135" t="s">
        <v>66</v>
      </c>
      <c r="S135" t="s">
        <v>26</v>
      </c>
      <c r="T135" t="s">
        <v>72</v>
      </c>
      <c r="U135" s="21" t="s">
        <v>75</v>
      </c>
      <c r="V135" s="21"/>
      <c r="W135" t="s">
        <v>264</v>
      </c>
    </row>
    <row r="136" spans="1:22" ht="12.75">
      <c r="A136" s="31">
        <v>135</v>
      </c>
      <c r="B136" s="32" t="s">
        <v>232</v>
      </c>
      <c r="C136" t="s">
        <v>265</v>
      </c>
      <c r="D136" s="1">
        <f>E136+M136*F136/G136</f>
        <v>-50.11547843749998</v>
      </c>
      <c r="E136" s="1">
        <f>((99/G136)*M136*((20-O136)/3))-((G136+(9*20-P136)*(50-K136)/100))-(AVERAGE(O136,P136)/G136)*550</f>
        <v>-45.64552499999998</v>
      </c>
      <c r="F136" s="10">
        <f>((99/G136)*N136*((20-O136)/4))-((G136+(3*20-P136)*(50-K136)/100))-(AVERAGE(O136,P136)/G136)*350</f>
        <v>-15.83125</v>
      </c>
      <c r="G136">
        <v>50</v>
      </c>
      <c r="H136">
        <v>25</v>
      </c>
      <c r="I136">
        <v>25</v>
      </c>
      <c r="J136">
        <v>25</v>
      </c>
      <c r="K136">
        <v>0</v>
      </c>
      <c r="L136" s="11">
        <f>H136+H136*0.5*J136/100+100/1000+1/100</f>
        <v>28.235000000000003</v>
      </c>
      <c r="M136" s="12">
        <f>(50+K136)/100*L136</f>
        <v>14.117500000000001</v>
      </c>
      <c r="N136" s="19">
        <f>((50+K136)/100)*I136</f>
        <v>12.5</v>
      </c>
      <c r="O136" s="20">
        <v>5.5</v>
      </c>
      <c r="P136" s="20">
        <v>2.1</v>
      </c>
      <c r="Q136" t="s">
        <v>38</v>
      </c>
      <c r="S136" t="s">
        <v>26</v>
      </c>
      <c r="T136" t="s">
        <v>72</v>
      </c>
      <c r="U136" s="21" t="s">
        <v>75</v>
      </c>
      <c r="V136" s="21"/>
    </row>
    <row r="137" spans="1:23" ht="12.75">
      <c r="A137" s="31">
        <v>136</v>
      </c>
      <c r="B137" s="32" t="s">
        <v>232</v>
      </c>
      <c r="C137" t="s">
        <v>266</v>
      </c>
      <c r="D137" s="1">
        <f>E137+M137*F137/G137</f>
        <v>-0.30769509297521713</v>
      </c>
      <c r="E137" s="1">
        <f>((99/G137)*M137*((20-O137)/3))-((G137+(9*20-P137)*(50-K137)/100))-(AVERAGE(O137,P137)/G137)*550</f>
        <v>-2.577750000000009</v>
      </c>
      <c r="F137" s="10">
        <f>((99/G137)*N137*((20-O137)/4))-((G137+(3*20-P137)*(50-K137)/100))-(AVERAGE(O137,P137)/G137)*350</f>
        <v>6.055681818181814</v>
      </c>
      <c r="G137">
        <v>55</v>
      </c>
      <c r="H137">
        <v>35</v>
      </c>
      <c r="I137">
        <v>35</v>
      </c>
      <c r="J137">
        <v>35</v>
      </c>
      <c r="K137">
        <v>0</v>
      </c>
      <c r="L137" s="11">
        <f>H137+H137*0.5*J137/100+100/1000+1/100</f>
        <v>41.235</v>
      </c>
      <c r="M137" s="12">
        <f>(50+K137)/100*L137</f>
        <v>20.6175</v>
      </c>
      <c r="N137" s="19">
        <f>((50+K137)/100)*I137</f>
        <v>17.5</v>
      </c>
      <c r="O137" s="20">
        <v>5.5</v>
      </c>
      <c r="P137" s="20">
        <v>2.1</v>
      </c>
      <c r="Q137" t="s">
        <v>38</v>
      </c>
      <c r="S137" t="s">
        <v>26</v>
      </c>
      <c r="T137" t="s">
        <v>72</v>
      </c>
      <c r="U137" s="21" t="s">
        <v>75</v>
      </c>
      <c r="V137" s="21"/>
      <c r="W137" t="s">
        <v>267</v>
      </c>
    </row>
    <row r="138" spans="1:22" ht="12.75">
      <c r="A138" s="31">
        <v>137</v>
      </c>
      <c r="B138" s="32" t="s">
        <v>232</v>
      </c>
      <c r="C138" t="s">
        <v>268</v>
      </c>
      <c r="D138" s="1">
        <f>E138+M138*F138/G138</f>
        <v>-53.94059479680001</v>
      </c>
      <c r="E138" s="1">
        <f>((99/G138)*M138*((20-O138)/3))-((G138+(9*20-P138)*(50-K138)/100))-(AVERAGE(O138,P138)/G138)*550</f>
        <v>-53.30050800000001</v>
      </c>
      <c r="F138" s="10">
        <f>((99/G138)*N138*((20-O138)/4))-((G138+(3*20-P138)*(50-K138)/100))-(AVERAGE(O138,P138)/G138)*350</f>
        <v>-1.9664000000000108</v>
      </c>
      <c r="G138">
        <v>50</v>
      </c>
      <c r="H138">
        <v>44</v>
      </c>
      <c r="I138">
        <v>44</v>
      </c>
      <c r="J138">
        <v>5</v>
      </c>
      <c r="K138">
        <v>-14</v>
      </c>
      <c r="L138" s="11">
        <f>H138+H138*0.5*J138/100+100/1000+1/100</f>
        <v>45.21</v>
      </c>
      <c r="M138" s="12">
        <f>(50+K138)/100*L138</f>
        <v>16.2756</v>
      </c>
      <c r="N138" s="19">
        <f>((50+K138)/100)*I138</f>
        <v>15.84</v>
      </c>
      <c r="O138" s="20">
        <v>5.5</v>
      </c>
      <c r="P138" s="20">
        <v>2.8</v>
      </c>
      <c r="Q138" t="s">
        <v>38</v>
      </c>
      <c r="S138" t="s">
        <v>39</v>
      </c>
      <c r="T138" t="s">
        <v>72</v>
      </c>
      <c r="U138" s="21" t="s">
        <v>75</v>
      </c>
      <c r="V138" s="21"/>
    </row>
    <row r="139" spans="1:23" ht="12.75">
      <c r="A139" s="33">
        <v>138</v>
      </c>
      <c r="B139" s="34" t="s">
        <v>269</v>
      </c>
      <c r="C139" t="s">
        <v>270</v>
      </c>
      <c r="D139" s="1">
        <f>E139+M139*F139/G139</f>
        <v>62.063753593750036</v>
      </c>
      <c r="E139" s="1">
        <f>((99/G139)*M139*((20-O139)/3))-((G139+(9*20-P139)*(50-K139)/100))-(AVERAGE(O139,P139)/G139)*550</f>
        <v>119.52542500000004</v>
      </c>
      <c r="F139" s="10">
        <f>((99/G139)*N139*((20-O139)/4))-((G139+(3*20-P139)*(50-K139)/100))-(AVERAGE(O139,P139)/G139)*350</f>
        <v>-81.766875</v>
      </c>
      <c r="G139">
        <v>16</v>
      </c>
      <c r="H139">
        <v>28</v>
      </c>
      <c r="I139">
        <v>5</v>
      </c>
      <c r="J139">
        <v>0</v>
      </c>
      <c r="K139">
        <v>-10</v>
      </c>
      <c r="L139" s="11">
        <f>H139+H139*0.5*J139/100+100/1000+1/100</f>
        <v>28.110000000000003</v>
      </c>
      <c r="M139" s="12">
        <f>(50+K139)/100*L139</f>
        <v>11.244000000000002</v>
      </c>
      <c r="N139" s="19">
        <f>((50+K139)/100)*I139</f>
        <v>2</v>
      </c>
      <c r="O139" s="20">
        <v>4.1</v>
      </c>
      <c r="P139" s="20">
        <v>3.3</v>
      </c>
      <c r="Q139" t="s">
        <v>25</v>
      </c>
      <c r="S139" t="s">
        <v>26</v>
      </c>
      <c r="T139" t="s">
        <v>27</v>
      </c>
      <c r="U139" s="21" t="s">
        <v>173</v>
      </c>
      <c r="V139" s="21" t="s">
        <v>145</v>
      </c>
      <c r="W139" t="s">
        <v>171</v>
      </c>
    </row>
    <row r="140" spans="1:22" ht="12.75">
      <c r="A140" s="33">
        <v>139</v>
      </c>
      <c r="B140" s="34" t="s">
        <v>269</v>
      </c>
      <c r="C140" t="s">
        <v>31</v>
      </c>
      <c r="D140" s="1">
        <f>E140+M140*F140/G140</f>
        <v>-70.87210713333332</v>
      </c>
      <c r="E140" s="1">
        <f>((99/G140)*M140*((20-O140)/3))-((G140+(9*20-P140)*(50-K140)/100))-(AVERAGE(O140,P140)/G140)*550</f>
        <v>57.515616666666716</v>
      </c>
      <c r="F140" s="10">
        <f>((99/G140)*N140*((20-O140)/4))-((G140+(3*20-P140)*(50-K140)/100))-(AVERAGE(O140,P140)/G140)*350</f>
        <v>-173.19266666666667</v>
      </c>
      <c r="G140">
        <v>12</v>
      </c>
      <c r="H140">
        <v>24</v>
      </c>
      <c r="I140">
        <v>0</v>
      </c>
      <c r="J140">
        <v>5</v>
      </c>
      <c r="K140">
        <v>-14</v>
      </c>
      <c r="L140" s="11">
        <f>H140+H140*0.5*J140/100+100/1000+1/100</f>
        <v>24.710000000000004</v>
      </c>
      <c r="M140" s="12">
        <f>(50+K140)/100*L140</f>
        <v>8.895600000000002</v>
      </c>
      <c r="N140" s="19">
        <f>((50+K140)/100)*I140</f>
        <v>0</v>
      </c>
      <c r="O140" s="20">
        <v>4.5</v>
      </c>
      <c r="P140" s="20">
        <v>4.1</v>
      </c>
      <c r="Q140" t="s">
        <v>25</v>
      </c>
      <c r="S140" t="s">
        <v>26</v>
      </c>
      <c r="T140" t="s">
        <v>27</v>
      </c>
      <c r="U140" s="21" t="s">
        <v>173</v>
      </c>
      <c r="V140" s="21" t="s">
        <v>145</v>
      </c>
    </row>
    <row r="141" spans="1:23" ht="12.75">
      <c r="A141" s="33">
        <v>140</v>
      </c>
      <c r="B141" s="34" t="s">
        <v>269</v>
      </c>
      <c r="C141" t="s">
        <v>271</v>
      </c>
      <c r="D141" s="1">
        <f>E141+M141*F141/G141</f>
        <v>16.921420410879733</v>
      </c>
      <c r="E141" s="1">
        <f>((99/G141)*M141*((20-O141)/3))-((G141+(9*20-P141)*(50-K141)/100))-(AVERAGE(O141,P141)/G141)*550</f>
        <v>85.67323611111121</v>
      </c>
      <c r="F141" s="10">
        <f>((99/G141)*N141*((20-O141)/4))-((G141+(3*20-P141)*(50-K141)/100))-(AVERAGE(O141,P141)/G141)*350</f>
        <v>-100.6492361111111</v>
      </c>
      <c r="G141">
        <v>18</v>
      </c>
      <c r="H141">
        <v>34</v>
      </c>
      <c r="I141">
        <v>5</v>
      </c>
      <c r="J141">
        <v>6</v>
      </c>
      <c r="K141">
        <v>-15</v>
      </c>
      <c r="L141" s="11">
        <f>H141+H141*0.5*J141/100+100/1000+1/100</f>
        <v>35.13</v>
      </c>
      <c r="M141" s="12">
        <f>(50+K141)/100*L141</f>
        <v>12.2955</v>
      </c>
      <c r="N141" s="19">
        <f>((50+K141)/100)*I141</f>
        <v>1.75</v>
      </c>
      <c r="O141" s="20">
        <v>4.5</v>
      </c>
      <c r="P141" s="20">
        <v>4.1</v>
      </c>
      <c r="Q141" t="s">
        <v>25</v>
      </c>
      <c r="S141" t="s">
        <v>26</v>
      </c>
      <c r="T141" t="s">
        <v>27</v>
      </c>
      <c r="U141" s="21" t="s">
        <v>173</v>
      </c>
      <c r="V141" s="21" t="s">
        <v>145</v>
      </c>
      <c r="W141" t="s">
        <v>33</v>
      </c>
    </row>
    <row r="142" spans="1:22" ht="12.75">
      <c r="A142" s="33">
        <v>141</v>
      </c>
      <c r="B142" s="34" t="s">
        <v>269</v>
      </c>
      <c r="C142" t="s">
        <v>272</v>
      </c>
      <c r="D142" s="1">
        <f>E142+M142*F142/G142</f>
        <v>36.589604238754355</v>
      </c>
      <c r="E142" s="1">
        <f>((99/G142)*M142*((20-O142)/3))-((G142+(9*20-P142)*(50-K142)/100))-(AVERAGE(O142,P142)/G142)*550</f>
        <v>90.56147058823532</v>
      </c>
      <c r="F142" s="10">
        <f>((99/G142)*N142*((20-O142)/4))-((G142+(3*20-P142)*(50-K142)/100))-(AVERAGE(O142,P142)/G142)*350</f>
        <v>-80.98161764705881</v>
      </c>
      <c r="G142">
        <v>17</v>
      </c>
      <c r="H142">
        <v>22</v>
      </c>
      <c r="I142">
        <v>5</v>
      </c>
      <c r="J142">
        <v>5</v>
      </c>
      <c r="K142">
        <v>0</v>
      </c>
      <c r="L142" s="11">
        <f>H142+H142*0.5*J142/100+100/1000+1/100</f>
        <v>22.660000000000004</v>
      </c>
      <c r="M142" s="12">
        <f>(50+K142)/100*L142</f>
        <v>11.330000000000002</v>
      </c>
      <c r="N142" s="19">
        <f>((50+K142)/100)*I142</f>
        <v>2.5</v>
      </c>
      <c r="O142" s="20">
        <v>4.5</v>
      </c>
      <c r="P142" s="20">
        <v>4.5</v>
      </c>
      <c r="Q142" t="s">
        <v>10</v>
      </c>
      <c r="S142" t="s">
        <v>26</v>
      </c>
      <c r="T142" t="s">
        <v>27</v>
      </c>
      <c r="U142" s="21" t="s">
        <v>28</v>
      </c>
      <c r="V142" s="21"/>
    </row>
    <row r="143" spans="1:22" ht="12.75">
      <c r="A143" s="33">
        <v>142</v>
      </c>
      <c r="B143" s="34" t="s">
        <v>269</v>
      </c>
      <c r="C143" t="s">
        <v>273</v>
      </c>
      <c r="D143" s="1">
        <f>E143+M143*F143/G143</f>
        <v>5.974626641269879</v>
      </c>
      <c r="E143" s="1">
        <f>((99/G143)*M143*((20-O143)/3))-((G143+(9*20-P143)*(50-K143)/100))-(AVERAGE(O143,P143)/G143)*550</f>
        <v>82.84780190476192</v>
      </c>
      <c r="F143" s="10">
        <f>((99/G143)*N143*((20-O143)/4))-((G143+(3*20-P143)*(50-K143)/100))-(AVERAGE(O143,P143)/G143)*350</f>
        <v>-109.11219047619046</v>
      </c>
      <c r="G143">
        <v>21</v>
      </c>
      <c r="H143">
        <v>45</v>
      </c>
      <c r="I143">
        <v>5</v>
      </c>
      <c r="J143">
        <v>5</v>
      </c>
      <c r="K143">
        <v>-18</v>
      </c>
      <c r="L143" s="11">
        <f>H143+H143*0.5*J143/100+100/1000+1/100</f>
        <v>46.235</v>
      </c>
      <c r="M143" s="12">
        <f>(50+K143)/100*L143</f>
        <v>14.7952</v>
      </c>
      <c r="N143" s="19">
        <f>((50+K143)/100)*I143</f>
        <v>1.6</v>
      </c>
      <c r="O143" s="20">
        <v>5.1</v>
      </c>
      <c r="P143" s="20">
        <v>4.3</v>
      </c>
      <c r="Q143" t="s">
        <v>35</v>
      </c>
      <c r="S143" t="s">
        <v>26</v>
      </c>
      <c r="T143" t="s">
        <v>27</v>
      </c>
      <c r="U143" s="21" t="s">
        <v>173</v>
      </c>
      <c r="V143" s="21" t="s">
        <v>145</v>
      </c>
    </row>
    <row r="144" spans="1:23" ht="12.75">
      <c r="A144" s="33">
        <v>143</v>
      </c>
      <c r="B144" s="34" t="s">
        <v>269</v>
      </c>
      <c r="C144" t="s">
        <v>274</v>
      </c>
      <c r="D144" s="1">
        <f>E144+M144*F144/G144</f>
        <v>-74.32932686211075</v>
      </c>
      <c r="E144" s="1">
        <f>((99/G144)*M144*((20-O144)/3))-((G144+(9*20-P144)*(50-K144)/100))-(AVERAGE(O144,P144)/G144)*550</f>
        <v>-69.22798176470589</v>
      </c>
      <c r="F144" s="10">
        <f>((99/G144)*N144*((20-O144)/4))-((G144+(3*20-P144)*(50-K144)/100))-(AVERAGE(O144,P144)/G144)*350</f>
        <v>-10.548558823529447</v>
      </c>
      <c r="G144">
        <v>17</v>
      </c>
      <c r="H144">
        <v>21</v>
      </c>
      <c r="I144">
        <v>19</v>
      </c>
      <c r="J144">
        <v>5</v>
      </c>
      <c r="K144">
        <v>-12</v>
      </c>
      <c r="L144" s="11">
        <f>H144+H144*0.5*J144/100+100/1000+1/100</f>
        <v>21.635</v>
      </c>
      <c r="M144" s="12">
        <f>(50+K144)/100*L144</f>
        <v>8.221300000000001</v>
      </c>
      <c r="N144" s="19">
        <f>((50+K144)/100)*I144</f>
        <v>7.22</v>
      </c>
      <c r="O144" s="20">
        <v>6.1</v>
      </c>
      <c r="P144" s="20">
        <v>4.1</v>
      </c>
      <c r="Q144" t="s">
        <v>58</v>
      </c>
      <c r="R144" t="s">
        <v>61</v>
      </c>
      <c r="S144" t="s">
        <v>26</v>
      </c>
      <c r="T144" t="s">
        <v>27</v>
      </c>
      <c r="U144" s="21" t="s">
        <v>28</v>
      </c>
      <c r="V144" s="21"/>
      <c r="W144" t="s">
        <v>101</v>
      </c>
    </row>
    <row r="145" spans="1:22" ht="12.75">
      <c r="A145" s="33">
        <v>144</v>
      </c>
      <c r="B145" s="34" t="s">
        <v>269</v>
      </c>
      <c r="C145" t="s">
        <v>169</v>
      </c>
      <c r="D145" s="1">
        <f>E145+M145*F145/G145</f>
        <v>-104.11680799999993</v>
      </c>
      <c r="E145" s="1">
        <f>((99/G145)*M145*((20-O145)/3))-((G145+(9*20-P145)*(50-K145)/100))-(AVERAGE(O145,P145)/G145)*550</f>
        <v>44.1156400000001</v>
      </c>
      <c r="F145" s="10">
        <f>((99/G145)*N145*((20-O145)/4))-((G145+(3*20-P145)*(50-K145)/100))-(AVERAGE(O145,P145)/G145)*350</f>
        <v>-193.92000000000002</v>
      </c>
      <c r="G145">
        <v>10</v>
      </c>
      <c r="H145">
        <v>19</v>
      </c>
      <c r="I145">
        <v>0</v>
      </c>
      <c r="J145">
        <v>0</v>
      </c>
      <c r="K145">
        <v>-10</v>
      </c>
      <c r="L145" s="11">
        <f>H145+H145*0.5*J145/100+100/1000+1/100</f>
        <v>19.110000000000003</v>
      </c>
      <c r="M145" s="12">
        <f>(50+K145)/100*L145</f>
        <v>7.644000000000002</v>
      </c>
      <c r="N145" s="19">
        <f>((50+K145)/100)*I145</f>
        <v>0</v>
      </c>
      <c r="O145" s="20">
        <v>4.3</v>
      </c>
      <c r="P145" s="20">
        <v>4.3</v>
      </c>
      <c r="Q145" t="s">
        <v>25</v>
      </c>
      <c r="S145" t="s">
        <v>26</v>
      </c>
      <c r="T145" t="s">
        <v>40</v>
      </c>
      <c r="U145" s="21" t="s">
        <v>28</v>
      </c>
      <c r="V145" s="21"/>
    </row>
    <row r="146" spans="1:22" ht="12.75">
      <c r="A146" s="33">
        <v>145</v>
      </c>
      <c r="B146" s="34" t="s">
        <v>269</v>
      </c>
      <c r="C146" t="s">
        <v>275</v>
      </c>
      <c r="D146" s="1">
        <f>E146+M146*F146/G146</f>
        <v>184.06024359915122</v>
      </c>
      <c r="E146" s="1">
        <f>((99/G146)*M146*((20-O146)/3))-((G146+(9*20-P146)*(50-K146)/100))-(AVERAGE(O146,P146)/G146)*550</f>
        <v>200.25106805555555</v>
      </c>
      <c r="F146" s="10">
        <f>((99/G146)*N146*((20-O146)/4))-((G146+(3*20-P146)*(50-K146)/100))-(AVERAGE(O146,P146)/G146)*350</f>
        <v>-20.704305555555564</v>
      </c>
      <c r="G146">
        <v>18</v>
      </c>
      <c r="H146">
        <v>29</v>
      </c>
      <c r="I146">
        <v>10</v>
      </c>
      <c r="J146">
        <v>25</v>
      </c>
      <c r="K146">
        <v>-7</v>
      </c>
      <c r="L146" s="11">
        <f>H146+H146*0.5*J146/100+100/1000+1/100</f>
        <v>32.735</v>
      </c>
      <c r="M146" s="12">
        <f>(50+K146)/100*L146</f>
        <v>14.07605</v>
      </c>
      <c r="N146" s="19">
        <f>((50+K146)/100)*I146</f>
        <v>4.3</v>
      </c>
      <c r="O146" s="20">
        <v>3.5</v>
      </c>
      <c r="P146" s="20">
        <v>3.5</v>
      </c>
      <c r="Q146" t="s">
        <v>78</v>
      </c>
      <c r="S146" t="s">
        <v>26</v>
      </c>
      <c r="T146" t="s">
        <v>40</v>
      </c>
      <c r="U146" s="21" t="s">
        <v>28</v>
      </c>
      <c r="V146" s="21"/>
    </row>
    <row r="147" spans="1:23" ht="12.75">
      <c r="A147" s="33">
        <v>146</v>
      </c>
      <c r="B147" s="34" t="s">
        <v>269</v>
      </c>
      <c r="C147" t="s">
        <v>276</v>
      </c>
      <c r="D147" s="1">
        <f>E147+M147*F147/G147</f>
        <v>-62.1905284767857</v>
      </c>
      <c r="E147" s="1">
        <f>((99/G147)*M147*((20-O147)/3))-((G147+(9*20-P147)*(50-K147)/100))-(AVERAGE(O147,P147)/G147)*550</f>
        <v>-87.20923928571426</v>
      </c>
      <c r="F147" s="10">
        <f>((99/G147)*N147*((20-O147)/4))-((G147+(3*20-P147)*(50-K147)/100))-(AVERAGE(O147,P147)/G147)*350</f>
        <v>59.952749999999966</v>
      </c>
      <c r="G147">
        <v>21</v>
      </c>
      <c r="H147">
        <v>23</v>
      </c>
      <c r="I147">
        <v>35</v>
      </c>
      <c r="J147">
        <v>5</v>
      </c>
      <c r="K147">
        <v>-13</v>
      </c>
      <c r="L147" s="11">
        <f>H147+H147*0.5*J147/100+100/1000+1/100</f>
        <v>23.685000000000002</v>
      </c>
      <c r="M147" s="12">
        <f>(50+K147)/100*L147</f>
        <v>8.76345</v>
      </c>
      <c r="N147" s="19">
        <f>((50+K147)/100)*I147</f>
        <v>12.95</v>
      </c>
      <c r="O147" s="20">
        <v>6.5</v>
      </c>
      <c r="P147" s="20">
        <v>4.3</v>
      </c>
      <c r="Q147" t="s">
        <v>58</v>
      </c>
      <c r="R147" t="s">
        <v>61</v>
      </c>
      <c r="S147" t="s">
        <v>26</v>
      </c>
      <c r="T147" t="s">
        <v>40</v>
      </c>
      <c r="U147" s="21" t="s">
        <v>28</v>
      </c>
      <c r="V147" s="21" t="s">
        <v>145</v>
      </c>
      <c r="W147" t="s">
        <v>277</v>
      </c>
    </row>
    <row r="148" spans="1:22" ht="12.75">
      <c r="A148" s="33">
        <v>147</v>
      </c>
      <c r="B148" s="34" t="s">
        <v>269</v>
      </c>
      <c r="C148" t="s">
        <v>278</v>
      </c>
      <c r="D148" s="1">
        <f>E148+M148*F148/G148</f>
        <v>14.360169532544383</v>
      </c>
      <c r="E148" s="1">
        <f>((99/G148)*M148*((20-O148)/3))-((G148+(9*20-P148)*(50-K148)/100))-(AVERAGE(O148,P148)/G148)*550</f>
        <v>39.723446153846155</v>
      </c>
      <c r="F148" s="10">
        <f>((99/G148)*N148*((20-O148)/4))-((G148+(3*20-P148)*(50-K148)/100))-(AVERAGE(O148,P148)/G148)*350</f>
        <v>-48.09817307692307</v>
      </c>
      <c r="G148">
        <v>26</v>
      </c>
      <c r="H148">
        <v>33</v>
      </c>
      <c r="I148">
        <v>13</v>
      </c>
      <c r="J148">
        <v>18</v>
      </c>
      <c r="K148">
        <v>-12</v>
      </c>
      <c r="L148" s="11">
        <f>H148+H148*0.5*J148/100+100/1000+1/100</f>
        <v>36.08</v>
      </c>
      <c r="M148" s="12">
        <f>(50+K148)/100*L148</f>
        <v>13.7104</v>
      </c>
      <c r="N148" s="19">
        <f>((50+K148)/100)*I148</f>
        <v>4.94</v>
      </c>
      <c r="O148" s="20">
        <v>4.5</v>
      </c>
      <c r="P148" s="20">
        <v>4.5</v>
      </c>
      <c r="Q148" t="s">
        <v>78</v>
      </c>
      <c r="S148" t="s">
        <v>26</v>
      </c>
      <c r="T148" t="s">
        <v>40</v>
      </c>
      <c r="U148" s="21" t="s">
        <v>28</v>
      </c>
      <c r="V148" s="21"/>
    </row>
    <row r="149" spans="1:22" ht="12.75">
      <c r="A149" s="33">
        <v>148</v>
      </c>
      <c r="B149" s="34" t="s">
        <v>269</v>
      </c>
      <c r="C149" t="s">
        <v>279</v>
      </c>
      <c r="D149" s="1">
        <f>E149+M149*F149/G149</f>
        <v>44.5695090559896</v>
      </c>
      <c r="E149" s="1">
        <f>((99/G149)*M149*((20-O149)/3))-((G149+(9*20-P149)*(50-K149)/100))-(AVERAGE(O149,P149)/G149)*550</f>
        <v>67.79810520833334</v>
      </c>
      <c r="F149" s="10">
        <f>((99/G149)*N149*((20-O149)/4))-((G149+(3*20-P149)*(50-K149)/100))-(AVERAGE(O149,P149)/G149)*350</f>
        <v>-38.853958333333324</v>
      </c>
      <c r="G149">
        <v>24</v>
      </c>
      <c r="H149">
        <v>31</v>
      </c>
      <c r="I149">
        <v>12</v>
      </c>
      <c r="J149">
        <v>5</v>
      </c>
      <c r="K149">
        <v>-5</v>
      </c>
      <c r="L149" s="11">
        <f>H149+H149*0.5*J149/100+100/1000+1/100</f>
        <v>31.885</v>
      </c>
      <c r="M149" s="12">
        <f>(50+K149)/100*L149</f>
        <v>14.34825</v>
      </c>
      <c r="N149" s="19">
        <f>((50+K149)/100)*I149</f>
        <v>5.4</v>
      </c>
      <c r="O149" s="20">
        <v>5.1</v>
      </c>
      <c r="P149" s="20">
        <v>4.1</v>
      </c>
      <c r="Q149" t="s">
        <v>35</v>
      </c>
      <c r="S149" t="s">
        <v>26</v>
      </c>
      <c r="T149" t="s">
        <v>40</v>
      </c>
      <c r="U149" s="21" t="s">
        <v>28</v>
      </c>
      <c r="V149" s="21"/>
    </row>
    <row r="150" spans="1:23" ht="12.75">
      <c r="A150" s="33">
        <v>149</v>
      </c>
      <c r="B150" s="34" t="s">
        <v>269</v>
      </c>
      <c r="C150" t="s">
        <v>280</v>
      </c>
      <c r="D150" s="1">
        <f>E150+M150*F150/G150</f>
        <v>63.55763607258956</v>
      </c>
      <c r="E150" s="1">
        <f>((99/G150)*M150*((20-O150)/3))-((G150+(9*20-P150)*(50-K150)/100))-(AVERAGE(O150,P150)/G150)*550</f>
        <v>90.47886333333335</v>
      </c>
      <c r="F150" s="10">
        <f>((99/G150)*N150*((20-O150)/4))-((G150+(3*20-P150)*(50-K150)/100))-(AVERAGE(O150,P150)/G150)*350</f>
        <v>-43.807378787878775</v>
      </c>
      <c r="G150">
        <v>33</v>
      </c>
      <c r="H150">
        <v>47</v>
      </c>
      <c r="I150">
        <v>15</v>
      </c>
      <c r="J150">
        <v>5</v>
      </c>
      <c r="K150">
        <v>-8</v>
      </c>
      <c r="L150" s="11">
        <f>H150+H150*0.5*J150/100+100/1000+1/100</f>
        <v>48.285</v>
      </c>
      <c r="M150" s="12">
        <f>(50+K150)/100*L150</f>
        <v>20.2797</v>
      </c>
      <c r="N150" s="19">
        <f>((50+K150)/100)*I150</f>
        <v>6.3</v>
      </c>
      <c r="O150" s="20">
        <v>5.1</v>
      </c>
      <c r="P150" s="20">
        <v>4.1</v>
      </c>
      <c r="Q150" t="s">
        <v>35</v>
      </c>
      <c r="S150" t="s">
        <v>26</v>
      </c>
      <c r="T150" t="s">
        <v>40</v>
      </c>
      <c r="U150" s="21" t="s">
        <v>44</v>
      </c>
      <c r="V150" s="21" t="s">
        <v>145</v>
      </c>
      <c r="W150" t="s">
        <v>281</v>
      </c>
    </row>
    <row r="151" spans="1:23" ht="12.75">
      <c r="A151" s="33">
        <v>150</v>
      </c>
      <c r="B151" s="34" t="s">
        <v>269</v>
      </c>
      <c r="C151" t="s">
        <v>282</v>
      </c>
      <c r="D151" s="1">
        <f>E151+M151*F151/G151</f>
        <v>46.6340541671077</v>
      </c>
      <c r="E151" s="1">
        <f>((99/G151)*M151*((20-O151)/3))-((G151+(9*20-P151)*(50-K151)/100))-(AVERAGE(O151,P151)/G151)*550</f>
        <v>75.46016695652169</v>
      </c>
      <c r="F151" s="10">
        <f>((99/G151)*N151*((20-O151)/4))-((G151+(3*20-P151)*(50-K151)/100))-(AVERAGE(O151,P151)/G151)*350</f>
        <v>-47.645782608695654</v>
      </c>
      <c r="G151">
        <v>23</v>
      </c>
      <c r="H151">
        <v>26</v>
      </c>
      <c r="I151">
        <v>9</v>
      </c>
      <c r="J151">
        <v>5</v>
      </c>
      <c r="K151">
        <v>2</v>
      </c>
      <c r="L151" s="11">
        <f>H151+H151*0.5*J151/100+100/1000+1/100</f>
        <v>26.76</v>
      </c>
      <c r="M151" s="12">
        <f>(50+K151)/100*L151</f>
        <v>13.9152</v>
      </c>
      <c r="N151" s="19">
        <f>((50+K151)/100)*I151</f>
        <v>4.68</v>
      </c>
      <c r="O151" s="20">
        <v>5.1</v>
      </c>
      <c r="P151" s="20">
        <v>4.5</v>
      </c>
      <c r="Q151" t="s">
        <v>10</v>
      </c>
      <c r="S151" t="s">
        <v>26</v>
      </c>
      <c r="T151" t="s">
        <v>53</v>
      </c>
      <c r="U151" s="21" t="s">
        <v>106</v>
      </c>
      <c r="V151" s="21"/>
      <c r="W151" t="s">
        <v>283</v>
      </c>
    </row>
    <row r="152" spans="1:23" ht="12.75">
      <c r="A152" s="33">
        <v>151</v>
      </c>
      <c r="B152" s="34" t="s">
        <v>269</v>
      </c>
      <c r="C152" t="s">
        <v>284</v>
      </c>
      <c r="D152" s="1">
        <f>E152+M152*F152/G152</f>
        <v>62.17663973749998</v>
      </c>
      <c r="E152" s="1">
        <f>((99/G152)*M152*((20-O152)/3))-((G152+(9*20-P152)*(50-K152)/100))-(AVERAGE(O152,P152)/G152)*550</f>
        <v>104.95957833333333</v>
      </c>
      <c r="F152" s="10">
        <f>((99/G152)*N152*((20-O152)/4))-((G152+(3*20-P152)*(50-K152)/100))-(AVERAGE(O152,P152)/G152)*350</f>
        <v>-61.131583333333346</v>
      </c>
      <c r="G152">
        <v>30</v>
      </c>
      <c r="H152">
        <v>65</v>
      </c>
      <c r="I152">
        <v>17</v>
      </c>
      <c r="J152">
        <v>15</v>
      </c>
      <c r="K152">
        <v>-20</v>
      </c>
      <c r="L152" s="11">
        <f>H152+H152*0.5*J152/100+100/1000+1/100</f>
        <v>69.985</v>
      </c>
      <c r="M152" s="12">
        <f>(50+K152)/100*L152</f>
        <v>20.9955</v>
      </c>
      <c r="N152" s="19">
        <f>((50+K152)/100)*I152</f>
        <v>5.1</v>
      </c>
      <c r="O152" s="20">
        <v>5.1</v>
      </c>
      <c r="P152" s="20">
        <v>4.3</v>
      </c>
      <c r="Q152" t="s">
        <v>35</v>
      </c>
      <c r="S152" t="s">
        <v>26</v>
      </c>
      <c r="T152" t="s">
        <v>53</v>
      </c>
      <c r="U152" s="21" t="s">
        <v>28</v>
      </c>
      <c r="V152" s="21" t="s">
        <v>285</v>
      </c>
      <c r="W152" t="s">
        <v>286</v>
      </c>
    </row>
    <row r="153" spans="1:22" ht="12.75">
      <c r="A153" s="33">
        <v>152</v>
      </c>
      <c r="B153" s="34" t="s">
        <v>269</v>
      </c>
      <c r="C153" t="s">
        <v>287</v>
      </c>
      <c r="D153" s="1">
        <f>E153+M153*F153/G153</f>
        <v>91.24763357241125</v>
      </c>
      <c r="E153" s="1">
        <f>((99/G153)*M153*((20-O153)/3))-((G153+(9*20-P153)*(50-K153)/100))-(AVERAGE(O153,P153)/G153)*550</f>
        <v>108.54994846153848</v>
      </c>
      <c r="F153" s="10">
        <f>((99/G153)*N153*((20-O153)/4))-((G153+(3*20-P153)*(50-K153)/100))-(AVERAGE(O153,P153)/G153)*350</f>
        <v>-28.583240384615394</v>
      </c>
      <c r="G153">
        <v>26</v>
      </c>
      <c r="H153">
        <v>30</v>
      </c>
      <c r="I153">
        <v>11</v>
      </c>
      <c r="J153">
        <v>5</v>
      </c>
      <c r="K153">
        <v>1</v>
      </c>
      <c r="L153" s="11">
        <f>H153+H153*0.5*J153/100+100/1000+1/100</f>
        <v>30.860000000000003</v>
      </c>
      <c r="M153" s="12">
        <f>(50+K153)/100*L153</f>
        <v>15.738600000000002</v>
      </c>
      <c r="N153" s="19">
        <f>((50+K153)/100)*I153</f>
        <v>5.61</v>
      </c>
      <c r="O153" s="20">
        <v>4.3</v>
      </c>
      <c r="P153" s="20">
        <v>4.5</v>
      </c>
      <c r="Q153" t="s">
        <v>10</v>
      </c>
      <c r="S153" t="s">
        <v>26</v>
      </c>
      <c r="T153" t="s">
        <v>53</v>
      </c>
      <c r="U153" s="21" t="s">
        <v>106</v>
      </c>
      <c r="V153" s="21" t="s">
        <v>145</v>
      </c>
    </row>
    <row r="154" spans="1:23" ht="12.75">
      <c r="A154" s="33">
        <v>153</v>
      </c>
      <c r="B154" s="34" t="s">
        <v>269</v>
      </c>
      <c r="C154" t="s">
        <v>288</v>
      </c>
      <c r="D154" s="1">
        <f>E154+M154*F154/G154</f>
        <v>25.1349484046566</v>
      </c>
      <c r="E154" s="1">
        <f>((99/G154)*M154*((20-O154)/3))-((G154+(9*20-P154)*(50-K154)/100))-(AVERAGE(O154,P154)/G154)*550</f>
        <v>15.134544354838702</v>
      </c>
      <c r="F154" s="10">
        <f>((99/G154)*N154*((20-O154)/4))-((G154+(3*20-P154)*(50-K154)/100))-(AVERAGE(O154,P154)/G154)*350</f>
        <v>23.045403225806453</v>
      </c>
      <c r="G154">
        <v>31</v>
      </c>
      <c r="H154">
        <v>35</v>
      </c>
      <c r="I154">
        <v>30</v>
      </c>
      <c r="J154">
        <v>19</v>
      </c>
      <c r="K154">
        <v>-15</v>
      </c>
      <c r="L154" s="11">
        <f>H154+H154*0.5*J154/100+100/1000+1/100</f>
        <v>38.435</v>
      </c>
      <c r="M154" s="12">
        <f>(50+K154)/100*L154</f>
        <v>13.45225</v>
      </c>
      <c r="N154" s="19">
        <f>((50+K154)/100)*I154</f>
        <v>10.5</v>
      </c>
      <c r="O154" s="20">
        <v>4.5</v>
      </c>
      <c r="P154" s="20">
        <v>2.3</v>
      </c>
      <c r="Q154" t="s">
        <v>78</v>
      </c>
      <c r="S154" t="s">
        <v>39</v>
      </c>
      <c r="T154" t="s">
        <v>53</v>
      </c>
      <c r="U154" s="21" t="s">
        <v>106</v>
      </c>
      <c r="V154" s="21"/>
      <c r="W154" t="s">
        <v>289</v>
      </c>
    </row>
    <row r="155" spans="1:22" ht="12.75">
      <c r="A155" s="33">
        <v>154</v>
      </c>
      <c r="B155" s="34" t="s">
        <v>269</v>
      </c>
      <c r="C155" t="s">
        <v>290</v>
      </c>
      <c r="D155" s="1" t="s">
        <v>65</v>
      </c>
      <c r="E155" s="1" t="s">
        <v>65</v>
      </c>
      <c r="F155" s="10" t="s">
        <v>65</v>
      </c>
      <c r="G155">
        <v>50</v>
      </c>
      <c r="H155">
        <v>64</v>
      </c>
      <c r="I155">
        <v>38</v>
      </c>
      <c r="J155">
        <v>10</v>
      </c>
      <c r="K155">
        <v>-16</v>
      </c>
      <c r="L155" s="11">
        <f>H155+H155*0.5*J155/100+100/1000+1/100</f>
        <v>67.31</v>
      </c>
      <c r="M155" s="12">
        <f>(50+K155)/100*L155</f>
        <v>22.885400000000004</v>
      </c>
      <c r="N155" s="19">
        <f>((50+K155)/100)*I155</f>
        <v>12.920000000000002</v>
      </c>
      <c r="O155" s="20">
        <v>4.8</v>
      </c>
      <c r="P155" s="28" t="s">
        <v>184</v>
      </c>
      <c r="Q155" t="s">
        <v>38</v>
      </c>
      <c r="S155" t="s">
        <v>26</v>
      </c>
      <c r="T155" t="s">
        <v>53</v>
      </c>
      <c r="U155" s="21" t="s">
        <v>75</v>
      </c>
      <c r="V155" s="21" t="s">
        <v>291</v>
      </c>
    </row>
    <row r="156" spans="1:23" ht="12.75">
      <c r="A156" s="33">
        <v>155</v>
      </c>
      <c r="B156" s="34" t="s">
        <v>269</v>
      </c>
      <c r="C156" t="s">
        <v>292</v>
      </c>
      <c r="D156" s="1">
        <f>E156+M156*F156/G156</f>
        <v>77.8361186011447</v>
      </c>
      <c r="E156" s="1">
        <f>((99/G156)*M156*((20-O156)/3))-((G156+(9*20-P156)*(50-K156)/100))-(AVERAGE(O156,P156)/G156)*550</f>
        <v>94.89226774193554</v>
      </c>
      <c r="F156" s="10">
        <f>((99/G156)*N156*((20-O156)/4))-((G156+(3*20-P156)*(50-K156)/100))-(AVERAGE(O156,P156)/G156)*350</f>
        <v>-30.66691935483871</v>
      </c>
      <c r="G156">
        <v>31</v>
      </c>
      <c r="H156">
        <v>44</v>
      </c>
      <c r="I156">
        <v>17</v>
      </c>
      <c r="J156">
        <v>30</v>
      </c>
      <c r="K156">
        <v>-16</v>
      </c>
      <c r="L156" s="11">
        <f>H156+H156*0.5*J156/100+100/1000+1/100</f>
        <v>50.71</v>
      </c>
      <c r="M156" s="12">
        <f>(50+K156)/100*L156</f>
        <v>17.241400000000002</v>
      </c>
      <c r="N156" s="19">
        <f>((50+K156)/100)*I156</f>
        <v>5.78</v>
      </c>
      <c r="O156" s="20">
        <v>3.5</v>
      </c>
      <c r="P156" s="20">
        <v>3.3</v>
      </c>
      <c r="Q156" t="s">
        <v>78</v>
      </c>
      <c r="S156" t="s">
        <v>26</v>
      </c>
      <c r="T156" t="s">
        <v>72</v>
      </c>
      <c r="U156" s="21" t="s">
        <v>28</v>
      </c>
      <c r="V156" s="21" t="s">
        <v>145</v>
      </c>
      <c r="W156" t="s">
        <v>293</v>
      </c>
    </row>
    <row r="157" spans="1:22" ht="12.75">
      <c r="A157" s="33">
        <v>156</v>
      </c>
      <c r="B157" s="34" t="s">
        <v>269</v>
      </c>
      <c r="C157" t="s">
        <v>189</v>
      </c>
      <c r="D157" s="1">
        <f>E157+M157*F157/G157</f>
        <v>-4.816322489142202</v>
      </c>
      <c r="E157" s="1">
        <f>((99/G157)*M157*((20-O157)/3))-((G157+(9*20-P157)*(50-K157)/100))-(AVERAGE(O157,P157)/G157)*550</f>
        <v>-35.191222321428555</v>
      </c>
      <c r="F157" s="10">
        <f>((99/G157)*N157*((20-O157)/4))-((G157+(3*20-P157)*(50-K157)/100))-(AVERAGE(O157,P157)/G157)*350</f>
        <v>78.48702678571428</v>
      </c>
      <c r="G157">
        <v>28</v>
      </c>
      <c r="H157">
        <v>27</v>
      </c>
      <c r="I157">
        <v>39</v>
      </c>
      <c r="J157">
        <v>5</v>
      </c>
      <c r="K157">
        <v>-11</v>
      </c>
      <c r="L157" s="11">
        <f>H157+H157*0.5*J157/100+100/1000+1/100</f>
        <v>27.785000000000004</v>
      </c>
      <c r="M157" s="12">
        <f>(50+K157)/100*L157</f>
        <v>10.836150000000002</v>
      </c>
      <c r="N157" s="19">
        <f>((50+K157)/100)*I157</f>
        <v>15.21</v>
      </c>
      <c r="O157" s="20">
        <v>5.5</v>
      </c>
      <c r="P157" s="20">
        <v>3.1</v>
      </c>
      <c r="Q157" t="s">
        <v>58</v>
      </c>
      <c r="S157" t="s">
        <v>39</v>
      </c>
      <c r="T157" t="s">
        <v>72</v>
      </c>
      <c r="U157" s="21" t="s">
        <v>294</v>
      </c>
      <c r="V157" s="21"/>
    </row>
    <row r="158" spans="1:23" ht="12.75">
      <c r="A158" s="33">
        <v>157</v>
      </c>
      <c r="B158" s="34" t="s">
        <v>269</v>
      </c>
      <c r="C158" t="s">
        <v>200</v>
      </c>
      <c r="D158" s="1">
        <f>E158+M158*F158/G158</f>
        <v>10.05557049600003</v>
      </c>
      <c r="E158" s="1">
        <f>((99/G158)*M158*((20-O158)/3))-((G158+(9*20-P158)*(50-K158)/100))-(AVERAGE(O158,P158)/G158)*550</f>
        <v>1.0173840000000283</v>
      </c>
      <c r="F158" s="10">
        <f>((99/G158)*N158*((20-O158)/4))-((G158+(3*20-P158)*(50-K158)/100))-(AVERAGE(O158,P158)/G158)*350</f>
        <v>24.51765</v>
      </c>
      <c r="G158">
        <v>50</v>
      </c>
      <c r="H158">
        <v>38</v>
      </c>
      <c r="I158">
        <v>38</v>
      </c>
      <c r="J158">
        <v>15</v>
      </c>
      <c r="K158">
        <v>-5</v>
      </c>
      <c r="L158" s="11">
        <f>H158+H158*0.5*J158/100+100/1000+1/100</f>
        <v>40.96</v>
      </c>
      <c r="M158" s="12">
        <f>(50+K158)/100*L158</f>
        <v>18.432000000000002</v>
      </c>
      <c r="N158" s="19">
        <f>((50+K158)/100)*I158</f>
        <v>17.1</v>
      </c>
      <c r="O158" s="20">
        <v>4.3</v>
      </c>
      <c r="P158" s="20">
        <v>3.5</v>
      </c>
      <c r="Q158" t="s">
        <v>38</v>
      </c>
      <c r="R158" t="s">
        <v>66</v>
      </c>
      <c r="S158" t="s">
        <v>26</v>
      </c>
      <c r="T158" t="s">
        <v>72</v>
      </c>
      <c r="U158" s="21" t="s">
        <v>28</v>
      </c>
      <c r="V158" s="21"/>
      <c r="W158" t="s">
        <v>295</v>
      </c>
    </row>
    <row r="159" spans="1:23" ht="12.75">
      <c r="A159" s="33">
        <v>158</v>
      </c>
      <c r="B159" s="34" t="s">
        <v>269</v>
      </c>
      <c r="C159" t="s">
        <v>296</v>
      </c>
      <c r="D159" s="1">
        <f>E159+M159*F159/G159</f>
        <v>52.23531151448347</v>
      </c>
      <c r="E159" s="1">
        <f>((99/G159)*M159*((20-O159)/3))-((G159+(9*20-P159)*(50-K159)/100))-(AVERAGE(O159,P159)/G159)*550</f>
        <v>33.981043</v>
      </c>
      <c r="F159" s="10">
        <f>((99/G159)*N159*((20-O159)/4))-((G159+(3*20-P159)*(50-K159)/100))-(AVERAGE(O159,P159)/G159)*350</f>
        <v>44.05770454545454</v>
      </c>
      <c r="G159">
        <v>55</v>
      </c>
      <c r="H159">
        <v>45</v>
      </c>
      <c r="I159">
        <v>45</v>
      </c>
      <c r="J159">
        <v>15</v>
      </c>
      <c r="K159">
        <v>-3</v>
      </c>
      <c r="L159" s="11">
        <f>H159+H159*0.5*J159/100+100/1000+1/100</f>
        <v>48.485</v>
      </c>
      <c r="M159" s="12">
        <f>(50+K159)/100*L159</f>
        <v>22.78795</v>
      </c>
      <c r="N159" s="19">
        <f>((50+K159)/100)*I159</f>
        <v>21.15</v>
      </c>
      <c r="O159" s="20">
        <v>4.1</v>
      </c>
      <c r="P159" s="20">
        <v>2.8</v>
      </c>
      <c r="Q159" t="s">
        <v>38</v>
      </c>
      <c r="R159" t="s">
        <v>66</v>
      </c>
      <c r="S159" t="s">
        <v>26</v>
      </c>
      <c r="T159" t="s">
        <v>72</v>
      </c>
      <c r="U159" s="21" t="s">
        <v>75</v>
      </c>
      <c r="V159" s="21" t="s">
        <v>145</v>
      </c>
      <c r="W159" t="s">
        <v>297</v>
      </c>
    </row>
    <row r="160" spans="1:22" ht="12.75">
      <c r="A160" s="33">
        <v>159</v>
      </c>
      <c r="B160" s="34" t="s">
        <v>269</v>
      </c>
      <c r="C160" t="s">
        <v>298</v>
      </c>
      <c r="D160" s="1">
        <f>E160+M160*F160/G160</f>
        <v>-37.757370480039974</v>
      </c>
      <c r="E160" s="1">
        <f>((99/G160)*M160*((20-O160)/3))-((G160+(9*20-P160)*(50-K160)/100))-(AVERAGE(O160,P160)/G160)*550</f>
        <v>7.769267600000035</v>
      </c>
      <c r="F160" s="10">
        <f>((99/G160)*N160*((20-O160)/4))-((G160+(3*20-P160)*(50-K160)/100))-(AVERAGE(O160,P160)/G160)*350</f>
        <v>-81.63753</v>
      </c>
      <c r="G160">
        <v>50</v>
      </c>
      <c r="H160">
        <v>78</v>
      </c>
      <c r="I160">
        <v>21</v>
      </c>
      <c r="J160">
        <v>10</v>
      </c>
      <c r="K160">
        <v>-16</v>
      </c>
      <c r="L160" s="11">
        <f>H160+H160*0.5*J160/100+100/1000+1/100</f>
        <v>82.01</v>
      </c>
      <c r="M160" s="12">
        <f>(50+K160)/100*L160</f>
        <v>27.883400000000005</v>
      </c>
      <c r="N160" s="19">
        <f>((50+K160)/100)*I160</f>
        <v>7.140000000000001</v>
      </c>
      <c r="O160" s="20">
        <v>7.1</v>
      </c>
      <c r="P160" s="20">
        <v>4.5</v>
      </c>
      <c r="Q160" t="s">
        <v>38</v>
      </c>
      <c r="S160" t="s">
        <v>26</v>
      </c>
      <c r="T160" t="s">
        <v>72</v>
      </c>
      <c r="U160" s="21" t="s">
        <v>28</v>
      </c>
      <c r="V160" s="21"/>
    </row>
    <row r="161" spans="1:22" ht="12.75">
      <c r="A161" s="35">
        <v>160</v>
      </c>
      <c r="B161" s="36" t="s">
        <v>299</v>
      </c>
      <c r="C161" t="s">
        <v>300</v>
      </c>
      <c r="D161" s="1">
        <f>E161+M161*F161/G161</f>
        <v>-34.7295</v>
      </c>
      <c r="E161" s="1">
        <f>((99/G161)*M161*((20-O161)/3))-((G161+(9*20-P161)*(50-K161)/100))-(AVERAGE(O161,P161)/G161)*550</f>
        <v>34.321799999999996</v>
      </c>
      <c r="F161" s="10">
        <f>((99/G161)*N161*((20-O161)/4))-((G161+(3*20-P161)*(50-K161)/100))-(AVERAGE(O161,P161)/G161)*350</f>
        <v>-136.60000000000002</v>
      </c>
      <c r="G161">
        <v>10</v>
      </c>
      <c r="H161">
        <v>10</v>
      </c>
      <c r="I161">
        <v>0</v>
      </c>
      <c r="J161">
        <v>0</v>
      </c>
      <c r="K161">
        <v>0</v>
      </c>
      <c r="L161" s="11">
        <f>H161+H161*0.5*J161/100+100/1000+1/100</f>
        <v>10.11</v>
      </c>
      <c r="M161" s="12">
        <f>(50+K161)/100*L161</f>
        <v>5.055</v>
      </c>
      <c r="N161" s="19">
        <f>((50+K161)/100)*I161</f>
        <v>0</v>
      </c>
      <c r="O161" s="20">
        <v>2.8</v>
      </c>
      <c r="P161" s="20">
        <v>2.8</v>
      </c>
      <c r="Q161" t="s">
        <v>25</v>
      </c>
      <c r="S161" t="s">
        <v>26</v>
      </c>
      <c r="T161" t="s">
        <v>27</v>
      </c>
      <c r="U161" s="21" t="s">
        <v>28</v>
      </c>
      <c r="V161" s="21"/>
    </row>
    <row r="162" spans="1:23" ht="12.75">
      <c r="A162" s="35">
        <v>161</v>
      </c>
      <c r="B162" s="36" t="s">
        <v>299</v>
      </c>
      <c r="C162" t="s">
        <v>301</v>
      </c>
      <c r="D162" s="1">
        <f>E162+M162*F162/G162</f>
        <v>75.88504345833337</v>
      </c>
      <c r="E162" s="1">
        <f>((99/G162)*M162*((20-O162)/3))-((G162+(9*20-P162)*(50-K162)/100))-(AVERAGE(O162,P162)/G162)*550</f>
        <v>102.45448333333339</v>
      </c>
      <c r="F162" s="10">
        <f>((99/G162)*N162*((20-O162)/4))-((G162+(3*20-P162)*(50-K162)/100))-(AVERAGE(O162,P162)/G162)*350</f>
        <v>-44.97958333333335</v>
      </c>
      <c r="G162">
        <v>15</v>
      </c>
      <c r="H162">
        <v>16</v>
      </c>
      <c r="I162">
        <v>5</v>
      </c>
      <c r="J162">
        <v>0</v>
      </c>
      <c r="K162">
        <v>5</v>
      </c>
      <c r="L162" s="11">
        <f>H162+H162*0.5*J162/100+100/1000+1/100</f>
        <v>16.110000000000003</v>
      </c>
      <c r="M162" s="12">
        <f>(50+K162)/100*L162</f>
        <v>8.860500000000002</v>
      </c>
      <c r="N162" s="19">
        <f>((50+K162)/100)*I162</f>
        <v>2.75</v>
      </c>
      <c r="O162" s="20">
        <v>3.5</v>
      </c>
      <c r="P162" s="20">
        <v>3.3</v>
      </c>
      <c r="Q162" t="s">
        <v>25</v>
      </c>
      <c r="S162" t="s">
        <v>26</v>
      </c>
      <c r="T162" t="s">
        <v>27</v>
      </c>
      <c r="U162" s="21" t="s">
        <v>28</v>
      </c>
      <c r="V162" s="21"/>
      <c r="W162" t="s">
        <v>302</v>
      </c>
    </row>
    <row r="163" spans="1:22" ht="12.75">
      <c r="A163" s="35">
        <v>162</v>
      </c>
      <c r="B163" s="36" t="s">
        <v>299</v>
      </c>
      <c r="C163" t="s">
        <v>89</v>
      </c>
      <c r="D163" s="1">
        <f>E163+M163*F163/G163</f>
        <v>78.19493425050155</v>
      </c>
      <c r="E163" s="1">
        <f>((99/G163)*M163*((20-O163)/3))-((G163+(9*20-P163)*(50-K163)/100))-(AVERAGE(O163,P163)/G163)*550</f>
        <v>114.22910527777779</v>
      </c>
      <c r="F163" s="10">
        <f>((99/G163)*N163*((20-O163)/4))-((G163+(3*20-P163)*(50-K163)/100))-(AVERAGE(O163,P163)/G163)*350</f>
        <v>-61.47223611111113</v>
      </c>
      <c r="G163">
        <v>18</v>
      </c>
      <c r="H163">
        <v>25</v>
      </c>
      <c r="I163">
        <v>5</v>
      </c>
      <c r="J163">
        <v>5</v>
      </c>
      <c r="K163">
        <v>-9</v>
      </c>
      <c r="L163" s="11">
        <f>H163+H163*0.5*J163/100+100/1000+1/100</f>
        <v>25.735000000000003</v>
      </c>
      <c r="M163" s="12">
        <f>(50+K163)/100*L163</f>
        <v>10.551350000000001</v>
      </c>
      <c r="N163" s="19">
        <f>((50+K163)/100)*I163</f>
        <v>2.05</v>
      </c>
      <c r="O163" s="20">
        <v>3.1</v>
      </c>
      <c r="P163" s="20">
        <v>2.8</v>
      </c>
      <c r="Q163" t="s">
        <v>35</v>
      </c>
      <c r="S163" t="s">
        <v>26</v>
      </c>
      <c r="T163" t="s">
        <v>27</v>
      </c>
      <c r="U163" s="21" t="s">
        <v>28</v>
      </c>
      <c r="V163" s="21"/>
    </row>
    <row r="164" spans="1:23" ht="12.75">
      <c r="A164" s="35">
        <v>163</v>
      </c>
      <c r="B164" s="36" t="s">
        <v>299</v>
      </c>
      <c r="C164" t="s">
        <v>303</v>
      </c>
      <c r="D164" s="1">
        <f>E164+M164*F164/G164</f>
        <v>-16.596600533496144</v>
      </c>
      <c r="E164" s="1">
        <f>((99/G164)*M164*((20-O164)/3))-((G164+(9*20-P164)*(50-K164)/100))-(AVERAGE(O164,P164)/G164)*550</f>
        <v>5.1398493749999545</v>
      </c>
      <c r="F164" s="10">
        <f>((99/G164)*N164*((20-O164)/4))-((G164+(3*20-P164)*(50-K164)/100))-(AVERAGE(O164,P164)/G164)*350</f>
        <v>-43.442218750000016</v>
      </c>
      <c r="G164">
        <v>32</v>
      </c>
      <c r="H164">
        <v>41</v>
      </c>
      <c r="I164">
        <v>19</v>
      </c>
      <c r="J164">
        <v>5</v>
      </c>
      <c r="K164">
        <v>-12</v>
      </c>
      <c r="L164" s="11">
        <f>H164+H164*0.5*J164/100+100/1000+1/100</f>
        <v>42.135</v>
      </c>
      <c r="M164" s="12">
        <f>(50+K164)/100*L164</f>
        <v>16.0113</v>
      </c>
      <c r="N164" s="19">
        <f>((50+K164)/100)*I164</f>
        <v>7.22</v>
      </c>
      <c r="O164" s="20">
        <v>5.8</v>
      </c>
      <c r="P164" s="20">
        <v>4.5</v>
      </c>
      <c r="Q164" t="s">
        <v>35</v>
      </c>
      <c r="S164" t="s">
        <v>26</v>
      </c>
      <c r="T164" t="s">
        <v>27</v>
      </c>
      <c r="U164" s="21" t="s">
        <v>173</v>
      </c>
      <c r="V164" s="21"/>
      <c r="W164" t="s">
        <v>304</v>
      </c>
    </row>
    <row r="165" spans="1:23" ht="12.75">
      <c r="A165" s="35">
        <v>164</v>
      </c>
      <c r="B165" s="36" t="s">
        <v>299</v>
      </c>
      <c r="C165" t="s">
        <v>305</v>
      </c>
      <c r="D165" s="1">
        <f>E165+M165*F165/G165</f>
        <v>27.52419492551992</v>
      </c>
      <c r="E165" s="1">
        <f>((99/G165)*M165*((20-O165)/3))-((G165+(9*20-P165)*(50-K165)/100))-(AVERAGE(O165,P165)/G165)*550</f>
        <v>45.37964695652181</v>
      </c>
      <c r="F165" s="10">
        <f>((99/G165)*N165*((20-O165)/4))-((G165+(3*20-P165)*(50-K165)/100))-(AVERAGE(O165,P165)/G165)*350</f>
        <v>-33.56178260869564</v>
      </c>
      <c r="G165">
        <v>23</v>
      </c>
      <c r="H165">
        <v>22</v>
      </c>
      <c r="I165">
        <v>10</v>
      </c>
      <c r="J165">
        <v>5</v>
      </c>
      <c r="K165">
        <v>4</v>
      </c>
      <c r="L165" s="11">
        <f>H165+H165*0.5*J165/100+100/1000+1/100</f>
        <v>22.660000000000004</v>
      </c>
      <c r="M165" s="12">
        <f>(50+K165)/100*L165</f>
        <v>12.236400000000003</v>
      </c>
      <c r="N165" s="19">
        <f>((50+K165)/100)*I165</f>
        <v>5.4</v>
      </c>
      <c r="O165" s="20">
        <v>5.1</v>
      </c>
      <c r="P165" s="20">
        <v>4.3</v>
      </c>
      <c r="Q165" t="s">
        <v>25</v>
      </c>
      <c r="S165" t="s">
        <v>26</v>
      </c>
      <c r="T165" t="s">
        <v>27</v>
      </c>
      <c r="U165" s="21" t="s">
        <v>173</v>
      </c>
      <c r="V165" s="21"/>
      <c r="W165" t="s">
        <v>306</v>
      </c>
    </row>
    <row r="166" spans="1:23" ht="12.75">
      <c r="A166" s="35">
        <v>165</v>
      </c>
      <c r="B166" s="36" t="s">
        <v>299</v>
      </c>
      <c r="C166" t="s">
        <v>90</v>
      </c>
      <c r="D166" s="1">
        <f>E166+M166*F166/G166</f>
        <v>8.761907692307709</v>
      </c>
      <c r="E166" s="1">
        <f>((99/G166)*M166*((20-O166)/3))-((G166+(9*20-P166)*(50-K166)/100))-(AVERAGE(O166,P166)/G166)*550</f>
        <v>41.5974153846154</v>
      </c>
      <c r="F166" s="10">
        <f>((99/G166)*N166*((20-O166)/4))-((G166+(3*20-P166)*(50-K166)/100))-(AVERAGE(O166,P166)/G166)*350</f>
        <v>-61.05</v>
      </c>
      <c r="G166">
        <v>26</v>
      </c>
      <c r="H166">
        <v>34</v>
      </c>
      <c r="I166">
        <v>10</v>
      </c>
      <c r="J166">
        <v>5</v>
      </c>
      <c r="K166">
        <v>-10</v>
      </c>
      <c r="L166" s="11">
        <f>H166+H166*0.5*J166/100+100/1000+1/100</f>
        <v>34.96</v>
      </c>
      <c r="M166" s="12">
        <f>(50+K166)/100*L166</f>
        <v>13.984000000000002</v>
      </c>
      <c r="N166" s="19">
        <f>((50+K166)/100)*I166</f>
        <v>4</v>
      </c>
      <c r="O166" s="20">
        <v>5.1</v>
      </c>
      <c r="P166" s="20">
        <v>3.5</v>
      </c>
      <c r="Q166" t="s">
        <v>35</v>
      </c>
      <c r="S166" t="s">
        <v>26</v>
      </c>
      <c r="T166" t="s">
        <v>27</v>
      </c>
      <c r="U166" s="21" t="s">
        <v>173</v>
      </c>
      <c r="V166" s="21"/>
      <c r="W166" t="s">
        <v>307</v>
      </c>
    </row>
    <row r="167" spans="1:22" ht="12.75">
      <c r="A167" s="35">
        <v>166</v>
      </c>
      <c r="B167" s="36" t="s">
        <v>299</v>
      </c>
      <c r="C167" t="s">
        <v>308</v>
      </c>
      <c r="D167" s="1">
        <f>E167+M167*F167/G167</f>
        <v>20.673276324999918</v>
      </c>
      <c r="E167" s="1">
        <f>((99/G167)*M167*((20-O167)/3))-((G167+(9*20-P167)*(50-K167)/100))-(AVERAGE(O167,P167)/G167)*550</f>
        <v>110.4782574999999</v>
      </c>
      <c r="F167" s="10">
        <f>((99/G167)*N167*((20-O167)/4))-((G167+(3*20-P167)*(50-K167)/100))-(AVERAGE(O167,P167)/G167)*350</f>
        <v>-135.954</v>
      </c>
      <c r="G167">
        <v>12</v>
      </c>
      <c r="H167">
        <v>13</v>
      </c>
      <c r="I167">
        <v>0</v>
      </c>
      <c r="J167">
        <v>5</v>
      </c>
      <c r="K167">
        <v>9</v>
      </c>
      <c r="L167" s="11">
        <f>H167+H167*0.5*J167/100+100/1000+1/100</f>
        <v>13.434999999999999</v>
      </c>
      <c r="M167" s="12">
        <f>(50+K167)/100*L167</f>
        <v>7.926649999999999</v>
      </c>
      <c r="N167" s="19">
        <f>((50+K167)/100)*I167</f>
        <v>0</v>
      </c>
      <c r="O167" s="20">
        <v>3.8</v>
      </c>
      <c r="P167" s="20">
        <v>3.1</v>
      </c>
      <c r="Q167" t="s">
        <v>25</v>
      </c>
      <c r="S167" t="s">
        <v>26</v>
      </c>
      <c r="T167" t="s">
        <v>40</v>
      </c>
      <c r="U167" s="21" t="s">
        <v>44</v>
      </c>
      <c r="V167" s="21"/>
    </row>
    <row r="168" spans="1:23" ht="12.75">
      <c r="A168" s="35">
        <v>167</v>
      </c>
      <c r="B168" s="36" t="s">
        <v>299</v>
      </c>
      <c r="C168" t="s">
        <v>309</v>
      </c>
      <c r="D168" s="1">
        <f>E168+M168*F168/G168</f>
        <v>62.29232840000002</v>
      </c>
      <c r="E168" s="1">
        <f>((99/G168)*M168*((20-O168)/3))-((G168+(9*20-P168)*(50-K168)/100))-(AVERAGE(O168,P168)/G168)*550</f>
        <v>89.11652800000002</v>
      </c>
      <c r="F168" s="10">
        <f>((99/G168)*N168*((20-O168)/4))-((G168+(3*20-P168)*(50-K168)/100))-(AVERAGE(O168,P168)/G168)*350</f>
        <v>-49.83687499999999</v>
      </c>
      <c r="G168">
        <v>20</v>
      </c>
      <c r="H168">
        <v>18</v>
      </c>
      <c r="I168">
        <v>5</v>
      </c>
      <c r="J168">
        <v>5</v>
      </c>
      <c r="K168">
        <v>8</v>
      </c>
      <c r="L168" s="11">
        <f>H168+H168*0.5*J168/100+100/1000+1/100</f>
        <v>18.560000000000002</v>
      </c>
      <c r="M168" s="12">
        <f>(50+K168)/100*L168</f>
        <v>10.764800000000001</v>
      </c>
      <c r="N168" s="19">
        <f>((50+K168)/100)*I168</f>
        <v>2.9</v>
      </c>
      <c r="O168" s="20">
        <v>4.1</v>
      </c>
      <c r="P168" s="20">
        <v>3.1</v>
      </c>
      <c r="Q168" t="s">
        <v>25</v>
      </c>
      <c r="S168" t="s">
        <v>26</v>
      </c>
      <c r="T168" t="s">
        <v>40</v>
      </c>
      <c r="U168" s="21" t="s">
        <v>44</v>
      </c>
      <c r="V168" s="21"/>
      <c r="W168" t="s">
        <v>310</v>
      </c>
    </row>
    <row r="169" spans="1:23" ht="12.75">
      <c r="A169" s="35">
        <v>168</v>
      </c>
      <c r="B169" s="36" t="s">
        <v>299</v>
      </c>
      <c r="C169" t="s">
        <v>311</v>
      </c>
      <c r="D169" s="1">
        <f>E169+M169*F169/G169</f>
        <v>70.74996605100006</v>
      </c>
      <c r="E169" s="1">
        <f>((99/G169)*M169*((20-O169)/3))-((G169+(9*20-P169)*(50-K169)/100))-(AVERAGE(O169,P169)/G169)*550</f>
        <v>106.27528200000006</v>
      </c>
      <c r="F169" s="10">
        <f>((99/G169)*N169*((20-O169)/4))-((G169+(3*20-P169)*(50-K169)/100))-(AVERAGE(O169,P169)/G169)*350</f>
        <v>-61.56175000000001</v>
      </c>
      <c r="G169">
        <v>25</v>
      </c>
      <c r="H169">
        <v>24</v>
      </c>
      <c r="I169">
        <v>5</v>
      </c>
      <c r="J169">
        <v>10</v>
      </c>
      <c r="K169">
        <v>7</v>
      </c>
      <c r="L169" s="11">
        <f>H169+H169*0.5*J169/100+100/1000+1/100</f>
        <v>25.310000000000002</v>
      </c>
      <c r="M169" s="12">
        <f>(50+K169)/100*L169</f>
        <v>14.4267</v>
      </c>
      <c r="N169" s="19">
        <f>((50+K169)/100)*I169</f>
        <v>2.8499999999999996</v>
      </c>
      <c r="O169" s="20">
        <v>4.5</v>
      </c>
      <c r="P169" s="20">
        <v>3.5</v>
      </c>
      <c r="Q169" t="s">
        <v>25</v>
      </c>
      <c r="S169" t="s">
        <v>26</v>
      </c>
      <c r="T169" t="s">
        <v>40</v>
      </c>
      <c r="U169" s="21" t="s">
        <v>44</v>
      </c>
      <c r="V169" s="21"/>
      <c r="W169" t="s">
        <v>312</v>
      </c>
    </row>
    <row r="170" spans="1:23" ht="12.75">
      <c r="A170" s="35">
        <v>169</v>
      </c>
      <c r="B170" s="36" t="s">
        <v>299</v>
      </c>
      <c r="C170" t="s">
        <v>313</v>
      </c>
      <c r="D170" s="1">
        <f>E170+M170*F170/G170</f>
        <v>-97.52127071759261</v>
      </c>
      <c r="E170" s="1">
        <f>((99/G170)*M170*((20-O170)/3))-((G170+(9*20-P170)*(50-K170)/100))-(AVERAGE(O170,P170)/G170)*550</f>
        <v>-119.9580462962963</v>
      </c>
      <c r="F170" s="10">
        <f>((99/G170)*N170*((20-O170)/4))-((G170+(3*20-P170)*(50-K170)/100))-(AVERAGE(O170,P170)/G170)*350</f>
        <v>161.9983796296296</v>
      </c>
      <c r="G170">
        <v>27</v>
      </c>
      <c r="H170">
        <v>8</v>
      </c>
      <c r="I170">
        <v>39</v>
      </c>
      <c r="J170">
        <v>5</v>
      </c>
      <c r="K170">
        <v>-5</v>
      </c>
      <c r="L170" s="11">
        <f>H170+H170*0.5*J170/100+100/1000+1/100</f>
        <v>8.309999999999999</v>
      </c>
      <c r="M170" s="12">
        <f>(50+K170)/100*L170</f>
        <v>3.7394999999999996</v>
      </c>
      <c r="N170" s="19">
        <f>((50+K170)/100)*I170</f>
        <v>17.55</v>
      </c>
      <c r="O170" s="20">
        <v>3.5</v>
      </c>
      <c r="P170" s="20">
        <v>3.5</v>
      </c>
      <c r="Q170" t="s">
        <v>58</v>
      </c>
      <c r="R170" t="s">
        <v>61</v>
      </c>
      <c r="S170" t="s">
        <v>39</v>
      </c>
      <c r="T170" t="s">
        <v>40</v>
      </c>
      <c r="U170" s="21" t="s">
        <v>59</v>
      </c>
      <c r="V170" s="21"/>
      <c r="W170" t="s">
        <v>101</v>
      </c>
    </row>
    <row r="171" spans="1:22" ht="12.75">
      <c r="A171" s="35">
        <v>170</v>
      </c>
      <c r="B171" s="36" t="s">
        <v>299</v>
      </c>
      <c r="C171" t="s">
        <v>314</v>
      </c>
      <c r="D171" s="1">
        <f>E171+M171*F171/G171</f>
        <v>-114.31864379882812</v>
      </c>
      <c r="E171" s="1">
        <f>((99/G171)*M171*((20-O171)/3))-((G171+(9*20-P171)*(50-K171)/100))-(AVERAGE(O171,P171)/G171)*550</f>
        <v>-141.991328125</v>
      </c>
      <c r="F171" s="10">
        <f>((99/G171)*N171*((20-O171)/4))-((G171+(3*20-P171)*(50-K171)/100))-(AVERAGE(O171,P171)/G171)*350</f>
        <v>121.5546875</v>
      </c>
      <c r="G171">
        <v>16</v>
      </c>
      <c r="H171">
        <v>7</v>
      </c>
      <c r="I171">
        <v>22</v>
      </c>
      <c r="J171">
        <v>5</v>
      </c>
      <c r="K171">
        <v>0</v>
      </c>
      <c r="L171" s="11">
        <f>H171+H171*0.5*J171/100+100/1000+1/100</f>
        <v>7.284999999999999</v>
      </c>
      <c r="M171" s="12">
        <f>(50+K171)/100*L171</f>
        <v>3.6424999999999996</v>
      </c>
      <c r="N171" s="19">
        <f>((50+K171)/100)*I171</f>
        <v>11</v>
      </c>
      <c r="O171" s="20">
        <v>4.5</v>
      </c>
      <c r="P171" s="20">
        <v>4.5</v>
      </c>
      <c r="Q171" t="s">
        <v>58</v>
      </c>
      <c r="S171" t="s">
        <v>39</v>
      </c>
      <c r="T171" t="s">
        <v>40</v>
      </c>
      <c r="U171" s="21" t="s">
        <v>59</v>
      </c>
      <c r="V171" s="21"/>
    </row>
    <row r="172" spans="1:23" ht="12.75">
      <c r="A172" s="35">
        <v>171</v>
      </c>
      <c r="B172" s="36" t="s">
        <v>299</v>
      </c>
      <c r="C172" t="s">
        <v>315</v>
      </c>
      <c r="D172" s="1">
        <f>E172+M172*F172/G172</f>
        <v>34.113489966759005</v>
      </c>
      <c r="E172" s="1">
        <f>((99/G172)*M172*((20-O172)/3))-((G172+(9*20-P172)*(50-K172)/100))-(AVERAGE(O172,P172)/G172)*550</f>
        <v>64.03410105263158</v>
      </c>
      <c r="F172" s="10">
        <f>((99/G172)*N172*((20-O172)/4))-((G172+(3*20-P172)*(50-K172)/100))-(AVERAGE(O172,P172)/G172)*350</f>
        <v>-55.53736842105263</v>
      </c>
      <c r="G172">
        <v>19</v>
      </c>
      <c r="H172">
        <v>16</v>
      </c>
      <c r="I172">
        <v>5</v>
      </c>
      <c r="J172">
        <v>5</v>
      </c>
      <c r="K172">
        <v>12</v>
      </c>
      <c r="L172" s="11">
        <f>H172+H172*0.5*J172/100+100/1000+1/100</f>
        <v>16.51</v>
      </c>
      <c r="M172" s="12">
        <f>(50+K172)/100*L172</f>
        <v>10.2362</v>
      </c>
      <c r="N172" s="19">
        <f>((50+K172)/100)*I172</f>
        <v>3.1</v>
      </c>
      <c r="O172" s="20">
        <v>4.8</v>
      </c>
      <c r="P172" s="20">
        <v>3.5</v>
      </c>
      <c r="Q172" t="s">
        <v>10</v>
      </c>
      <c r="S172" t="s">
        <v>26</v>
      </c>
      <c r="T172" t="s">
        <v>40</v>
      </c>
      <c r="U172" s="21" t="s">
        <v>44</v>
      </c>
      <c r="V172" s="21"/>
      <c r="W172" t="s">
        <v>316</v>
      </c>
    </row>
    <row r="173" spans="1:22" ht="12.75">
      <c r="A173" s="35">
        <v>172</v>
      </c>
      <c r="B173" s="36" t="s">
        <v>299</v>
      </c>
      <c r="C173" t="s">
        <v>317</v>
      </c>
      <c r="D173" s="1">
        <f>E173+M173*F173/G173</f>
        <v>0.27486199062496297</v>
      </c>
      <c r="E173" s="1">
        <f>((99/G173)*M173*((20-O173)/3))-((G173+(9*20-P173)*(50-K173)/100))-(AVERAGE(O173,P173)/G173)*550</f>
        <v>9.501927499999965</v>
      </c>
      <c r="F173" s="10">
        <f>((99/G173)*N173*((20-O173)/4))-((G173+(3*20-P173)*(50-K173)/100))-(AVERAGE(O173,P173)/G173)*350</f>
        <v>-21.098875000000007</v>
      </c>
      <c r="G173">
        <v>16</v>
      </c>
      <c r="H173">
        <v>13</v>
      </c>
      <c r="I173">
        <v>8</v>
      </c>
      <c r="J173">
        <v>18</v>
      </c>
      <c r="K173">
        <v>-1</v>
      </c>
      <c r="L173" s="11">
        <f>H173+H173*0.5*J173/100+100/1000+1/100</f>
        <v>14.28</v>
      </c>
      <c r="M173" s="12">
        <f>(50+K173)/100*L173</f>
        <v>6.997199999999999</v>
      </c>
      <c r="N173" s="19">
        <f>((50+K173)/100)*I173</f>
        <v>3.92</v>
      </c>
      <c r="O173" s="20">
        <v>4.1</v>
      </c>
      <c r="P173" s="20">
        <v>2.5</v>
      </c>
      <c r="Q173" t="s">
        <v>78</v>
      </c>
      <c r="S173" t="s">
        <v>26</v>
      </c>
      <c r="T173" t="s">
        <v>53</v>
      </c>
      <c r="U173" s="21" t="s">
        <v>50</v>
      </c>
      <c r="V173" s="21"/>
    </row>
    <row r="174" spans="1:23" ht="12.75">
      <c r="A174" s="35">
        <v>173</v>
      </c>
      <c r="B174" s="36" t="s">
        <v>299</v>
      </c>
      <c r="C174" t="s">
        <v>318</v>
      </c>
      <c r="D174" s="1">
        <f>E174+M174*F174/G174</f>
        <v>-7.5723059592975</v>
      </c>
      <c r="E174" s="1">
        <f>((99/G174)*M174*((20-O174)/3))-((G174+(9*20-P174)*(50-K174)/100))-(AVERAGE(O174,P174)/G174)*550</f>
        <v>8.374550000000028</v>
      </c>
      <c r="F174" s="10">
        <f>((99/G174)*N174*((20-O174)/4))-((G174+(3*20-P174)*(50-K174)/100))-(AVERAGE(O174,P174)/G174)*350</f>
        <v>-35.852477272727285</v>
      </c>
      <c r="G174">
        <v>22</v>
      </c>
      <c r="H174">
        <v>19</v>
      </c>
      <c r="I174">
        <v>10</v>
      </c>
      <c r="J174">
        <v>18</v>
      </c>
      <c r="K174">
        <v>-3</v>
      </c>
      <c r="L174" s="11">
        <f>H174+H174*0.5*J174/100+100/1000+1/100</f>
        <v>20.820000000000004</v>
      </c>
      <c r="M174" s="12">
        <f>(50+K174)/100*L174</f>
        <v>9.785400000000001</v>
      </c>
      <c r="N174" s="19">
        <f>((50+K174)/100)*I174</f>
        <v>4.699999999999999</v>
      </c>
      <c r="O174" s="20">
        <v>4.5</v>
      </c>
      <c r="P174" s="20">
        <v>3.8</v>
      </c>
      <c r="Q174" t="s">
        <v>78</v>
      </c>
      <c r="S174" t="s">
        <v>26</v>
      </c>
      <c r="T174" t="s">
        <v>53</v>
      </c>
      <c r="U174" s="21" t="s">
        <v>319</v>
      </c>
      <c r="V174" s="21"/>
      <c r="W174" t="s">
        <v>320</v>
      </c>
    </row>
    <row r="175" spans="1:23" ht="12.75">
      <c r="A175" s="35">
        <v>174</v>
      </c>
      <c r="B175" s="36" t="s">
        <v>299</v>
      </c>
      <c r="C175" t="s">
        <v>321</v>
      </c>
      <c r="D175" s="1">
        <f>E175+M175*F175/G175</f>
        <v>3.5881776736111206</v>
      </c>
      <c r="E175" s="1">
        <f>((99/G175)*M175*((20-O175)/3))-((G175+(9*20-P175)*(50-K175)/100))-(AVERAGE(O175,P175)/G175)*550</f>
        <v>15.892255555555565</v>
      </c>
      <c r="F175" s="10">
        <f>((99/G175)*N175*((20-O175)/4))-((G175+(3*20-P175)*(50-K175)/100))-(AVERAGE(O175,P175)/G175)*350</f>
        <v>-28.77305555555555</v>
      </c>
      <c r="G175">
        <v>36</v>
      </c>
      <c r="H175">
        <v>31</v>
      </c>
      <c r="I175">
        <v>17</v>
      </c>
      <c r="J175">
        <v>20</v>
      </c>
      <c r="K175">
        <v>-5</v>
      </c>
      <c r="L175" s="11">
        <f>H175+H175*0.5*J175/100+100/1000+1/100</f>
        <v>34.21</v>
      </c>
      <c r="M175" s="12">
        <f>(50+K175)/100*L175</f>
        <v>15.3945</v>
      </c>
      <c r="N175" s="19">
        <f>((50+K175)/100)*I175</f>
        <v>7.65</v>
      </c>
      <c r="O175" s="20">
        <v>4.8</v>
      </c>
      <c r="P175" s="20">
        <v>3.8</v>
      </c>
      <c r="Q175" t="s">
        <v>38</v>
      </c>
      <c r="S175" t="s">
        <v>26</v>
      </c>
      <c r="T175" t="s">
        <v>53</v>
      </c>
      <c r="U175" s="21" t="s">
        <v>106</v>
      </c>
      <c r="V175" s="21"/>
      <c r="W175" t="s">
        <v>322</v>
      </c>
    </row>
    <row r="176" spans="1:22" ht="12.75">
      <c r="A176" s="35">
        <v>175</v>
      </c>
      <c r="B176" s="36" t="s">
        <v>299</v>
      </c>
      <c r="C176" t="s">
        <v>323</v>
      </c>
      <c r="D176" s="1">
        <f>E176+M176*F176/G176</f>
        <v>61.00054693309947</v>
      </c>
      <c r="E176" s="1">
        <f>((99/G176)*M176*((20-O176)/3))-((G176+(9*20-P176)*(50-K176)/100))-(AVERAGE(O176,P176)/G176)*550</f>
        <v>78.9301819642857</v>
      </c>
      <c r="F176" s="10">
        <f>((99/G176)*N176*((20-O176)/4))-((G176+(3*20-P176)*(50-K176)/100))-(AVERAGE(O176,P176)/G176)*350</f>
        <v>-34.02703571428572</v>
      </c>
      <c r="G176">
        <v>28</v>
      </c>
      <c r="H176">
        <v>35</v>
      </c>
      <c r="I176">
        <v>12</v>
      </c>
      <c r="J176">
        <v>5</v>
      </c>
      <c r="K176">
        <v>-9</v>
      </c>
      <c r="L176" s="11">
        <f>H176+H176*0.5*J176/100+100/1000+1/100</f>
        <v>35.985</v>
      </c>
      <c r="M176" s="12">
        <f>(50+K176)/100*L176</f>
        <v>14.753849999999998</v>
      </c>
      <c r="N176" s="19">
        <f>((50+K176)/100)*I176</f>
        <v>4.92</v>
      </c>
      <c r="O176" s="20">
        <v>4.1</v>
      </c>
      <c r="P176" s="20">
        <v>2.5</v>
      </c>
      <c r="Q176" t="s">
        <v>35</v>
      </c>
      <c r="S176" t="s">
        <v>39</v>
      </c>
      <c r="T176" t="s">
        <v>53</v>
      </c>
      <c r="U176" s="21" t="s">
        <v>319</v>
      </c>
      <c r="V176" s="21"/>
    </row>
    <row r="177" spans="1:23" ht="12.75">
      <c r="A177" s="35">
        <v>176</v>
      </c>
      <c r="B177" s="36" t="s">
        <v>299</v>
      </c>
      <c r="C177" t="s">
        <v>69</v>
      </c>
      <c r="D177" s="1">
        <f>E177+M177*F177/G177</f>
        <v>66.02769893243247</v>
      </c>
      <c r="E177" s="1">
        <f>((99/G177)*M177*((20-O177)/3))-((G177+(9*20-P177)*(50-K177)/100))-(AVERAGE(O177,P177)/G177)*550</f>
        <v>80.52217297297301</v>
      </c>
      <c r="F177" s="10">
        <f>((99/G177)*N177*((20-O177)/4))-((G177+(3*20-P177)*(50-K177)/100))-(AVERAGE(O177,P177)/G177)*350</f>
        <v>-28.11185810810811</v>
      </c>
      <c r="G177">
        <v>37</v>
      </c>
      <c r="H177">
        <v>49</v>
      </c>
      <c r="I177">
        <v>19</v>
      </c>
      <c r="J177">
        <v>10</v>
      </c>
      <c r="K177">
        <v>-13</v>
      </c>
      <c r="L177" s="11">
        <f>H177+H177*0.5*J177/100+100/1000+1/100</f>
        <v>51.56</v>
      </c>
      <c r="M177" s="12">
        <f>(50+K177)/100*L177</f>
        <v>19.0772</v>
      </c>
      <c r="N177" s="19">
        <f>((50+K177)/100)*I177</f>
        <v>7.03</v>
      </c>
      <c r="O177" s="20">
        <v>3.5</v>
      </c>
      <c r="P177" s="20">
        <v>3.5</v>
      </c>
      <c r="Q177" t="s">
        <v>38</v>
      </c>
      <c r="S177" t="s">
        <v>39</v>
      </c>
      <c r="T177" t="s">
        <v>53</v>
      </c>
      <c r="U177" s="21" t="s">
        <v>28</v>
      </c>
      <c r="V177" s="21"/>
      <c r="W177" t="s">
        <v>324</v>
      </c>
    </row>
    <row r="178" spans="1:23" ht="12.75">
      <c r="A178" s="35">
        <v>177</v>
      </c>
      <c r="B178" s="36" t="s">
        <v>299</v>
      </c>
      <c r="C178" t="s">
        <v>325</v>
      </c>
      <c r="D178" s="1">
        <f>E178+M178*F178/G178</f>
        <v>23.74638058105466</v>
      </c>
      <c r="E178" s="1">
        <f>((99/G178)*M178*((20-O178)/3))-((G178+(9*20-P178)*(50-K178)/100))-(AVERAGE(O178,P178)/G178)*550</f>
        <v>44.92432874999997</v>
      </c>
      <c r="F178" s="10">
        <f>((99/G178)*N178*((20-O178)/4))-((G178+(3*20-P178)*(50-K178)/100))-(AVERAGE(O178,P178)/G178)*350</f>
        <v>-41.453125</v>
      </c>
      <c r="G178">
        <v>32</v>
      </c>
      <c r="H178">
        <v>43</v>
      </c>
      <c r="I178">
        <v>16</v>
      </c>
      <c r="J178">
        <v>5</v>
      </c>
      <c r="K178">
        <v>-13</v>
      </c>
      <c r="L178" s="11">
        <f>H178+H178*0.5*J178/100+100/1000+1/100</f>
        <v>44.185</v>
      </c>
      <c r="M178" s="12">
        <f>(50+K178)/100*L178</f>
        <v>16.34845</v>
      </c>
      <c r="N178" s="19">
        <f>((50+K178)/100)*I178</f>
        <v>5.92</v>
      </c>
      <c r="O178" s="20">
        <v>4.8</v>
      </c>
      <c r="P178" s="20">
        <v>3.1</v>
      </c>
      <c r="Q178" t="s">
        <v>35</v>
      </c>
      <c r="S178" t="s">
        <v>39</v>
      </c>
      <c r="T178" t="s">
        <v>53</v>
      </c>
      <c r="U178" s="21" t="s">
        <v>319</v>
      </c>
      <c r="V178" s="21"/>
      <c r="W178" t="s">
        <v>326</v>
      </c>
    </row>
    <row r="179" spans="1:23" ht="12.75">
      <c r="A179" s="35">
        <v>178</v>
      </c>
      <c r="B179" s="36" t="s">
        <v>299</v>
      </c>
      <c r="C179" t="s">
        <v>327</v>
      </c>
      <c r="D179" s="1">
        <f>E179+M179*F179/G179</f>
        <v>10.27011038749998</v>
      </c>
      <c r="E179" s="1">
        <f>((99/G179)*M179*((20-O179)/3))-((G179+(9*20-P179)*(50-K179)/100))-(AVERAGE(O179,P179)/G179)*550</f>
        <v>14.573609999999988</v>
      </c>
      <c r="F179" s="10">
        <f>((99/G179)*N179*((20-O179)/4))-((G179+(3*20-P179)*(50-K179)/100))-(AVERAGE(O179,P179)/G179)*350</f>
        <v>-10.616750000000017</v>
      </c>
      <c r="G179">
        <v>24</v>
      </c>
      <c r="H179">
        <v>20</v>
      </c>
      <c r="I179">
        <v>13</v>
      </c>
      <c r="J179">
        <v>20</v>
      </c>
      <c r="K179">
        <v>-6</v>
      </c>
      <c r="L179" s="11">
        <f>H179+H179*0.5*J179/100+100/1000+1/100</f>
        <v>22.110000000000003</v>
      </c>
      <c r="M179" s="12">
        <f>(50+K179)/100*L179</f>
        <v>9.7284</v>
      </c>
      <c r="N179" s="19">
        <f>((50+K179)/100)*I179</f>
        <v>5.72</v>
      </c>
      <c r="O179" s="20">
        <v>3.8</v>
      </c>
      <c r="P179" s="20">
        <v>3.1</v>
      </c>
      <c r="Q179" t="s">
        <v>78</v>
      </c>
      <c r="R179" t="s">
        <v>66</v>
      </c>
      <c r="S179" t="s">
        <v>26</v>
      </c>
      <c r="T179" t="s">
        <v>72</v>
      </c>
      <c r="U179" s="21" t="s">
        <v>75</v>
      </c>
      <c r="V179" s="21"/>
      <c r="W179" t="s">
        <v>114</v>
      </c>
    </row>
    <row r="180" spans="1:23" ht="12.75">
      <c r="A180" s="35">
        <v>179</v>
      </c>
      <c r="B180" s="36" t="s">
        <v>299</v>
      </c>
      <c r="C180" t="s">
        <v>328</v>
      </c>
      <c r="D180" s="1">
        <f>E180+M180*F180/G180</f>
        <v>-5.277989540000006</v>
      </c>
      <c r="E180" s="1">
        <f>((99/G180)*M180*((20-O180)/3))-((G180+(9*20-P180)*(50-K180)/100))-(AVERAGE(O180,P180)/G180)*550</f>
        <v>-12.751869333333332</v>
      </c>
      <c r="F180" s="10">
        <f>((99/G180)*N180*((20-O180)/4))-((G180+(3*20-P180)*(50-K180)/100))-(AVERAGE(O180,P180)/G180)*350</f>
        <v>18.907333333333312</v>
      </c>
      <c r="G180">
        <v>30</v>
      </c>
      <c r="H180">
        <v>25</v>
      </c>
      <c r="I180">
        <v>25</v>
      </c>
      <c r="J180">
        <v>25</v>
      </c>
      <c r="K180">
        <v>-8</v>
      </c>
      <c r="L180" s="11">
        <f>H180+H180*0.5*J180/100+100/1000+1/100</f>
        <v>28.235000000000003</v>
      </c>
      <c r="M180" s="12">
        <f>(50+K180)/100*L180</f>
        <v>11.8587</v>
      </c>
      <c r="N180" s="19">
        <f>((50+K180)/100)*I180</f>
        <v>10.5</v>
      </c>
      <c r="O180" s="20">
        <v>4.8</v>
      </c>
      <c r="P180" s="20">
        <v>3.8</v>
      </c>
      <c r="Q180" t="s">
        <v>78</v>
      </c>
      <c r="R180" t="s">
        <v>66</v>
      </c>
      <c r="S180" t="s">
        <v>26</v>
      </c>
      <c r="T180" t="s">
        <v>72</v>
      </c>
      <c r="U180" s="21" t="s">
        <v>75</v>
      </c>
      <c r="V180" s="21"/>
      <c r="W180" t="s">
        <v>329</v>
      </c>
    </row>
    <row r="181" spans="1:22" ht="12.75">
      <c r="A181" s="35">
        <v>180</v>
      </c>
      <c r="B181" s="36" t="s">
        <v>299</v>
      </c>
      <c r="C181" t="s">
        <v>330</v>
      </c>
      <c r="D181" s="1">
        <f>E181+M181*F181/G181</f>
        <v>4.968432243199985</v>
      </c>
      <c r="E181" s="1">
        <f>((99/G181)*M181*((20-O181)/3))-((G181+(9*20-P181)*(50-K181)/100))-(AVERAGE(O181,P181)/G181)*550</f>
        <v>9.660543999999987</v>
      </c>
      <c r="F181" s="10">
        <f>((99/G181)*N181*((20-O181)/4))-((G181+(3*20-P181)*(50-K181)/100))-(AVERAGE(O181,P181)/G181)*350</f>
        <v>-11.580200000000005</v>
      </c>
      <c r="G181">
        <v>50</v>
      </c>
      <c r="H181">
        <v>37</v>
      </c>
      <c r="I181">
        <v>26</v>
      </c>
      <c r="J181">
        <v>10</v>
      </c>
      <c r="K181">
        <v>2</v>
      </c>
      <c r="L181" s="11">
        <f>H181+H181*0.5*J181/100+100/1000+1/100</f>
        <v>38.96</v>
      </c>
      <c r="M181" s="12">
        <f>(50+K181)/100*L181</f>
        <v>20.2592</v>
      </c>
      <c r="N181" s="19">
        <f>((50+K181)/100)*I181</f>
        <v>13.52</v>
      </c>
      <c r="O181" s="20">
        <v>5.5</v>
      </c>
      <c r="P181" s="20">
        <v>3.5</v>
      </c>
      <c r="Q181" t="s">
        <v>38</v>
      </c>
      <c r="S181" t="s">
        <v>26</v>
      </c>
      <c r="T181" t="s">
        <v>72</v>
      </c>
      <c r="U181" s="21" t="s">
        <v>75</v>
      </c>
      <c r="V181" s="21"/>
    </row>
    <row r="182" spans="1:22" ht="12.75">
      <c r="A182" s="35">
        <v>181</v>
      </c>
      <c r="B182" s="36" t="s">
        <v>299</v>
      </c>
      <c r="C182" t="s">
        <v>331</v>
      </c>
      <c r="D182" s="1">
        <f>E182+M182*F182/G182</f>
        <v>-11.597633135802443</v>
      </c>
      <c r="E182" s="1">
        <f>((99/G182)*M182*((20-O182)/3))-((G182+(9*20-P182)*(50-K182)/100))-(AVERAGE(O182,P182)/G182)*550</f>
        <v>2.7362088888889176</v>
      </c>
      <c r="F182" s="10">
        <f>((99/G182)*N182*((20-O182)/4))-((G182+(3*20-P182)*(50-K182)/100))-(AVERAGE(O182,P182)/G182)*350</f>
        <v>-33.25888888888889</v>
      </c>
      <c r="G182">
        <v>45</v>
      </c>
      <c r="H182">
        <v>45</v>
      </c>
      <c r="I182">
        <v>25</v>
      </c>
      <c r="J182">
        <v>15</v>
      </c>
      <c r="K182">
        <v>-10</v>
      </c>
      <c r="L182" s="11">
        <f>H182+H182*0.5*J182/100+100/1000+1/100</f>
        <v>48.485</v>
      </c>
      <c r="M182" s="12">
        <f>(50+K182)/100*L182</f>
        <v>19.394000000000002</v>
      </c>
      <c r="N182" s="19">
        <f>((50+K182)/100)*I182</f>
        <v>10</v>
      </c>
      <c r="O182" s="20">
        <v>5.3</v>
      </c>
      <c r="P182" s="20">
        <v>3.8</v>
      </c>
      <c r="Q182" t="s">
        <v>38</v>
      </c>
      <c r="S182" t="s">
        <v>39</v>
      </c>
      <c r="T182" t="s">
        <v>72</v>
      </c>
      <c r="U182" s="21" t="s">
        <v>75</v>
      </c>
      <c r="V182" s="21"/>
    </row>
    <row r="183" spans="1:23" ht="12.75">
      <c r="A183" s="35">
        <v>182</v>
      </c>
      <c r="B183" s="36" t="s">
        <v>299</v>
      </c>
      <c r="C183" t="s">
        <v>332</v>
      </c>
      <c r="D183" s="1">
        <f>E183+M183*F183/G183</f>
        <v>18.409459513124972</v>
      </c>
      <c r="E183" s="1">
        <f>((99/G183)*M183*((20-O183)/3))-((G183+(9*20-P183)*(50-K183)/100))-(AVERAGE(O183,P183)/G183)*550</f>
        <v>30.294542499999977</v>
      </c>
      <c r="F183" s="10">
        <f>((99/G183)*N183*((20-O183)/4))-((G183+(3*20-P183)*(50-K183)/100))-(AVERAGE(O183,P183)/G183)*350</f>
        <v>-25.537625000000013</v>
      </c>
      <c r="G183">
        <v>50</v>
      </c>
      <c r="H183">
        <v>59</v>
      </c>
      <c r="I183">
        <v>33</v>
      </c>
      <c r="J183">
        <v>25</v>
      </c>
      <c r="K183">
        <v>-15</v>
      </c>
      <c r="L183" s="11">
        <f>H183+H183*0.5*J183/100+100/1000+1/100</f>
        <v>66.485</v>
      </c>
      <c r="M183" s="12">
        <f>(50+K183)/100*L183</f>
        <v>23.26975</v>
      </c>
      <c r="N183" s="19">
        <f>((50+K183)/100)*I183</f>
        <v>11.549999999999999</v>
      </c>
      <c r="O183" s="20">
        <v>4.5</v>
      </c>
      <c r="P183" s="20">
        <v>3.3</v>
      </c>
      <c r="Q183" t="s">
        <v>38</v>
      </c>
      <c r="S183" t="s">
        <v>39</v>
      </c>
      <c r="T183" t="s">
        <v>72</v>
      </c>
      <c r="U183" s="21" t="s">
        <v>75</v>
      </c>
      <c r="V183" s="21" t="s">
        <v>333</v>
      </c>
      <c r="W183" t="s">
        <v>334</v>
      </c>
    </row>
    <row r="184" spans="1:23" ht="12.75">
      <c r="A184" s="35">
        <v>183</v>
      </c>
      <c r="B184" s="36" t="s">
        <v>299</v>
      </c>
      <c r="C184" t="s">
        <v>335</v>
      </c>
      <c r="D184" s="1">
        <f>E184+M184*F184/G184</f>
        <v>-16.175719345719045</v>
      </c>
      <c r="E184" s="1">
        <f>((99/G184)*M184*((20-O184)/3))-((G184+(9*20-P184)*(50-K184)/100))-(AVERAGE(O184,P184)/G184)*550</f>
        <v>-5.74172800000003</v>
      </c>
      <c r="F184" s="10">
        <f>((99/G184)*N184*((20-O184)/4))-((G184+(3*20-P184)*(50-K184)/100))-(AVERAGE(O184,P184)/G184)*350</f>
        <v>-24.172290909090925</v>
      </c>
      <c r="G184">
        <v>55</v>
      </c>
      <c r="H184">
        <v>47</v>
      </c>
      <c r="I184">
        <v>32</v>
      </c>
      <c r="J184">
        <v>10</v>
      </c>
      <c r="K184">
        <v>-2</v>
      </c>
      <c r="L184" s="11">
        <f>H184+H184*0.5*J184/100+100/1000+1/100</f>
        <v>49.46</v>
      </c>
      <c r="M184" s="12">
        <f>(50+K184)/100*L184</f>
        <v>23.7408</v>
      </c>
      <c r="N184" s="19">
        <f>((50+K184)/100)*I184</f>
        <v>15.36</v>
      </c>
      <c r="O184" s="20">
        <v>6.1</v>
      </c>
      <c r="P184" s="20">
        <v>5.5</v>
      </c>
      <c r="Q184" t="s">
        <v>38</v>
      </c>
      <c r="S184" t="s">
        <v>26</v>
      </c>
      <c r="T184" t="s">
        <v>72</v>
      </c>
      <c r="U184" s="21" t="s">
        <v>75</v>
      </c>
      <c r="V184" s="21"/>
      <c r="W184" t="s">
        <v>336</v>
      </c>
    </row>
    <row r="185" spans="1:23" ht="12.75">
      <c r="A185" s="37">
        <v>184</v>
      </c>
      <c r="B185" s="38" t="s">
        <v>337</v>
      </c>
      <c r="C185" t="s">
        <v>338</v>
      </c>
      <c r="D185" s="1">
        <f>E185+M185*F185/G185</f>
        <v>61.82419527932102</v>
      </c>
      <c r="E185" s="1">
        <f>((99/G185)*M185*((20-O185)/3))-((G185+(9*20-P185)*(50-K185)/100))-(AVERAGE(O185,P185)/G185)*550</f>
        <v>99.6514055555556</v>
      </c>
      <c r="F185" s="10">
        <f>((99/G185)*N185*((20-O185)/4))-((G185+(3*20-P185)*(50-K185)/100))-(AVERAGE(O185,P185)/G185)*350</f>
        <v>-64.38430555555556</v>
      </c>
      <c r="G185">
        <v>18</v>
      </c>
      <c r="H185">
        <v>22</v>
      </c>
      <c r="I185">
        <v>5</v>
      </c>
      <c r="J185">
        <v>8</v>
      </c>
      <c r="K185">
        <v>-4</v>
      </c>
      <c r="L185" s="11">
        <f>H185+H185*0.5*J185/100+100/1000+1/100</f>
        <v>22.990000000000002</v>
      </c>
      <c r="M185" s="12">
        <f>(50+K185)/100*L185</f>
        <v>10.575400000000002</v>
      </c>
      <c r="N185" s="19">
        <f>((50+K185)/100)*I185</f>
        <v>2.3000000000000003</v>
      </c>
      <c r="O185" s="20">
        <v>3.5</v>
      </c>
      <c r="P185" s="20">
        <v>3.5</v>
      </c>
      <c r="Q185" t="s">
        <v>25</v>
      </c>
      <c r="S185" t="s">
        <v>26</v>
      </c>
      <c r="T185" t="s">
        <v>27</v>
      </c>
      <c r="U185" s="21" t="s">
        <v>28</v>
      </c>
      <c r="V185" s="21"/>
      <c r="W185" t="s">
        <v>339</v>
      </c>
    </row>
    <row r="186" spans="1:23" ht="12.75">
      <c r="A186" s="37">
        <v>185</v>
      </c>
      <c r="B186" s="38" t="s">
        <v>337</v>
      </c>
      <c r="C186" t="s">
        <v>340</v>
      </c>
      <c r="D186" s="1">
        <f>E186+M186*F186/G186</f>
        <v>-8.90170405263158</v>
      </c>
      <c r="E186" s="1">
        <f>((99/G186)*M186*((20-O186)/3))-((G186+(9*20-P186)*(50-K186)/100))-(AVERAGE(O186,P186)/G186)*550</f>
        <v>50.57355578947369</v>
      </c>
      <c r="F186" s="10">
        <f>((99/G186)*N186*((20-O186)/4))-((G186+(3*20-P186)*(50-K186)/100))-(AVERAGE(O186,P186)/G186)*350</f>
        <v>-96.36302631578947</v>
      </c>
      <c r="G186">
        <v>19</v>
      </c>
      <c r="H186">
        <v>30</v>
      </c>
      <c r="I186">
        <v>5</v>
      </c>
      <c r="J186">
        <v>5</v>
      </c>
      <c r="K186">
        <v>-12</v>
      </c>
      <c r="L186" s="11">
        <f>H186+H186*0.5*J186/100+100/1000+1/100</f>
        <v>30.860000000000003</v>
      </c>
      <c r="M186" s="12">
        <f>(50+K186)/100*L186</f>
        <v>11.7268</v>
      </c>
      <c r="N186" s="19">
        <f>((50+K186)/100)*I186</f>
        <v>1.9</v>
      </c>
      <c r="O186" s="20">
        <v>5.1</v>
      </c>
      <c r="P186" s="20">
        <v>3.5</v>
      </c>
      <c r="Q186" t="s">
        <v>35</v>
      </c>
      <c r="S186" t="s">
        <v>26</v>
      </c>
      <c r="T186" t="s">
        <v>27</v>
      </c>
      <c r="U186" t="s">
        <v>173</v>
      </c>
      <c r="V186" s="21" t="s">
        <v>50</v>
      </c>
      <c r="W186" t="s">
        <v>341</v>
      </c>
    </row>
    <row r="187" spans="1:23" ht="12.75">
      <c r="A187" s="37">
        <v>186</v>
      </c>
      <c r="B187" s="38" t="s">
        <v>337</v>
      </c>
      <c r="C187" t="s">
        <v>342</v>
      </c>
      <c r="D187" s="1">
        <f>E187+M187*F187/G187</f>
        <v>19.63023083865967</v>
      </c>
      <c r="E187" s="1">
        <f>((99/G187)*M187*((20-O187)/3))-((G187+(9*20-P187)*(50-K187)/100))-(AVERAGE(O187,P187)/G187)*550</f>
        <v>58.86691171875</v>
      </c>
      <c r="F187" s="10">
        <f>((99/G187)*N187*((20-O187)/4))-((G187+(3*20-P187)*(50-K187)/100))-(AVERAGE(O187,P187)/G187)*350</f>
        <v>-64.99989843750001</v>
      </c>
      <c r="G187">
        <v>32</v>
      </c>
      <c r="H187">
        <v>57</v>
      </c>
      <c r="I187">
        <v>15</v>
      </c>
      <c r="J187">
        <v>5</v>
      </c>
      <c r="K187">
        <v>-17</v>
      </c>
      <c r="L187" s="11">
        <f>H187+H187*0.5*J187/100+100/1000+1/100</f>
        <v>58.535</v>
      </c>
      <c r="M187" s="12">
        <f>(50+K187)/100*L187</f>
        <v>19.31655</v>
      </c>
      <c r="N187" s="19">
        <f>((50+K187)/100)*I187</f>
        <v>4.95</v>
      </c>
      <c r="O187" s="20">
        <v>5.5</v>
      </c>
      <c r="P187" s="20">
        <v>3.8</v>
      </c>
      <c r="Q187" t="s">
        <v>35</v>
      </c>
      <c r="R187" t="s">
        <v>61</v>
      </c>
      <c r="S187" t="s">
        <v>26</v>
      </c>
      <c r="T187" t="s">
        <v>27</v>
      </c>
      <c r="U187" s="21" t="s">
        <v>173</v>
      </c>
      <c r="V187" s="21"/>
      <c r="W187" t="s">
        <v>343</v>
      </c>
    </row>
    <row r="188" spans="1:22" ht="12.75">
      <c r="A188" s="37">
        <v>187</v>
      </c>
      <c r="B188" s="38" t="s">
        <v>337</v>
      </c>
      <c r="C188" t="s">
        <v>344</v>
      </c>
      <c r="D188" s="1">
        <f>E188+M188*F188/G188</f>
        <v>-15.616173954166626</v>
      </c>
      <c r="E188" s="1">
        <f>((99/G188)*M188*((20-O188)/3))-((G188+(9*20-P188)*(50-K188)/100))-(AVERAGE(O188,P188)/G188)*550</f>
        <v>24.85703000000005</v>
      </c>
      <c r="F188" s="10">
        <f>((99/G188)*N188*((20-O188)/4))-((G188+(3*20-P188)*(50-K188)/100))-(AVERAGE(O188,P188)/G188)*350</f>
        <v>-76.40137499999999</v>
      </c>
      <c r="G188">
        <v>18</v>
      </c>
      <c r="H188">
        <v>18</v>
      </c>
      <c r="I188">
        <v>5</v>
      </c>
      <c r="J188">
        <v>15</v>
      </c>
      <c r="K188">
        <v>-1</v>
      </c>
      <c r="L188" s="11">
        <f>H188+H188*0.5*J188/100+100/1000+1/100</f>
        <v>19.460000000000004</v>
      </c>
      <c r="M188" s="12">
        <f>(50+K188)/100*L188</f>
        <v>9.535400000000003</v>
      </c>
      <c r="N188" s="19">
        <f>((50+K188)/100)*I188</f>
        <v>2.45</v>
      </c>
      <c r="O188" s="20">
        <v>5.3</v>
      </c>
      <c r="P188" s="20">
        <v>2.8</v>
      </c>
      <c r="Q188" t="s">
        <v>78</v>
      </c>
      <c r="S188" t="s">
        <v>26</v>
      </c>
      <c r="T188" t="s">
        <v>27</v>
      </c>
      <c r="U188" s="21" t="s">
        <v>319</v>
      </c>
      <c r="V188" s="21" t="s">
        <v>50</v>
      </c>
    </row>
    <row r="189" spans="1:22" ht="12.75">
      <c r="A189" s="37">
        <v>188</v>
      </c>
      <c r="B189" s="38" t="s">
        <v>337</v>
      </c>
      <c r="C189" t="s">
        <v>158</v>
      </c>
      <c r="D189" s="1">
        <f>E189+M189*F189/G189</f>
        <v>-25.394707772265654</v>
      </c>
      <c r="E189" s="1">
        <f>((99/G189)*M189*((20-O189)/3))-((G189+(9*20-P189)*(50-K189)/100))-(AVERAGE(O189,P189)/G189)*550</f>
        <v>-0.706136875000027</v>
      </c>
      <c r="F189" s="10">
        <f>((99/G189)*N189*((20-O189)/4))-((G189+(3*20-P189)*(50-K189)/100))-(AVERAGE(O189,P189)/G189)*350</f>
        <v>-52.20743750000001</v>
      </c>
      <c r="G189">
        <v>40</v>
      </c>
      <c r="H189">
        <v>39</v>
      </c>
      <c r="I189">
        <v>18</v>
      </c>
      <c r="J189">
        <v>15</v>
      </c>
      <c r="K189">
        <v>-5</v>
      </c>
      <c r="L189" s="11">
        <f>H189+H189*0.5*J189/100+100/1000+1/100</f>
        <v>42.035</v>
      </c>
      <c r="M189" s="12">
        <f>(50+K189)/100*L189</f>
        <v>18.91575</v>
      </c>
      <c r="N189" s="19">
        <f>((50+K189)/100)*I189</f>
        <v>8.1</v>
      </c>
      <c r="O189" s="20">
        <v>6.1</v>
      </c>
      <c r="P189" s="20">
        <v>5.8</v>
      </c>
      <c r="Q189" t="s">
        <v>38</v>
      </c>
      <c r="S189" t="s">
        <v>26</v>
      </c>
      <c r="T189" t="s">
        <v>27</v>
      </c>
      <c r="U189" s="21" t="s">
        <v>173</v>
      </c>
      <c r="V189" s="21"/>
    </row>
    <row r="190" spans="1:22" ht="12.75">
      <c r="A190" s="37">
        <v>189</v>
      </c>
      <c r="B190" s="38" t="s">
        <v>337</v>
      </c>
      <c r="C190" t="s">
        <v>345</v>
      </c>
      <c r="D190" s="1">
        <f>E190+M190*F190/G190</f>
        <v>-61.09804626785715</v>
      </c>
      <c r="E190" s="1">
        <f>((99/G190)*M190*((20-O190)/3))-((G190+(9*20-P190)*(50-K190)/100))-(AVERAGE(O190,P190)/G190)*550</f>
        <v>-7.317907142857166</v>
      </c>
      <c r="F190" s="10">
        <f>((99/G190)*N190*((20-O190)/4))-((G190+(3*20-P190)*(50-K190)/100))-(AVERAGE(O190,P190)/G190)*350</f>
        <v>-87.29124999999999</v>
      </c>
      <c r="G190">
        <v>35</v>
      </c>
      <c r="H190">
        <v>60</v>
      </c>
      <c r="I190">
        <v>15</v>
      </c>
      <c r="J190">
        <v>5</v>
      </c>
      <c r="K190">
        <v>-15</v>
      </c>
      <c r="L190" s="11">
        <f>H190+H190*0.5*J190/100+100/1000+1/100</f>
        <v>61.61</v>
      </c>
      <c r="M190" s="12">
        <f>(50+K190)/100*L190</f>
        <v>21.563499999999998</v>
      </c>
      <c r="N190" s="19">
        <f>((50+K190)/100)*I190</f>
        <v>5.25</v>
      </c>
      <c r="O190" s="20">
        <v>8.5</v>
      </c>
      <c r="P190" s="20">
        <v>3.1</v>
      </c>
      <c r="Q190" t="s">
        <v>35</v>
      </c>
      <c r="S190" t="s">
        <v>26</v>
      </c>
      <c r="T190" t="s">
        <v>27</v>
      </c>
      <c r="U190" s="21" t="s">
        <v>173</v>
      </c>
      <c r="V190" s="39" t="s">
        <v>346</v>
      </c>
    </row>
    <row r="191" spans="1:22" ht="12.75">
      <c r="A191" s="37">
        <v>190</v>
      </c>
      <c r="B191" s="38" t="s">
        <v>337</v>
      </c>
      <c r="C191" t="s">
        <v>347</v>
      </c>
      <c r="D191" s="1">
        <f>E191+M191*F191/G191</f>
        <v>-89.00541720000005</v>
      </c>
      <c r="E191" s="1">
        <f>((99/G191)*M191*((20-O191)/3))-((G191+(9*20-P191)*(50-K191)/100))-(AVERAGE(O191,P191)/G191)*550</f>
        <v>23.830306666666615</v>
      </c>
      <c r="F191" s="10">
        <f>((99/G191)*N191*((20-O191)/4))-((G191+(3*20-P191)*(50-K191)/100))-(AVERAGE(O191,P191)/G191)*350</f>
        <v>-170.85966666666667</v>
      </c>
      <c r="G191">
        <v>12</v>
      </c>
      <c r="H191">
        <v>16</v>
      </c>
      <c r="I191">
        <v>0</v>
      </c>
      <c r="J191">
        <v>5</v>
      </c>
      <c r="K191">
        <v>-2</v>
      </c>
      <c r="L191" s="11">
        <f>H191+H191*0.5*J191/100+100/1000+1/100</f>
        <v>16.51</v>
      </c>
      <c r="M191" s="12">
        <f>(50+K191)/100*L191</f>
        <v>7.9248</v>
      </c>
      <c r="N191" s="19">
        <f>((50+K191)/100)*I191</f>
        <v>0</v>
      </c>
      <c r="O191" s="20">
        <v>4.8</v>
      </c>
      <c r="P191" s="20">
        <v>4.1</v>
      </c>
      <c r="Q191" t="s">
        <v>25</v>
      </c>
      <c r="S191" t="s">
        <v>26</v>
      </c>
      <c r="T191" t="s">
        <v>40</v>
      </c>
      <c r="U191" s="21" t="s">
        <v>173</v>
      </c>
      <c r="V191" s="21"/>
    </row>
    <row r="192" spans="1:22" ht="12.75">
      <c r="A192" s="37">
        <v>191</v>
      </c>
      <c r="B192" s="38" t="s">
        <v>337</v>
      </c>
      <c r="C192" t="s">
        <v>348</v>
      </c>
      <c r="D192" s="1">
        <f>E192+M192*F192/G192</f>
        <v>4.9345626337448465</v>
      </c>
      <c r="E192" s="1">
        <f>((99/G192)*M192*((20-O192)/3))-((G192+(9*20-P192)*(50-K192)/100))-(AVERAGE(O192,P192)/G192)*550</f>
        <v>19.94685925925927</v>
      </c>
      <c r="F192" s="10">
        <f>((99/G192)*N192*((20-O192)/4))-((G192+(3*20-P192)*(50-K192)/100))-(AVERAGE(O192,P192)/G192)*350</f>
        <v>-29.81259259259263</v>
      </c>
      <c r="G192">
        <v>27</v>
      </c>
      <c r="H192">
        <v>22</v>
      </c>
      <c r="I192">
        <v>12</v>
      </c>
      <c r="J192">
        <v>5</v>
      </c>
      <c r="K192">
        <v>10</v>
      </c>
      <c r="L192" s="11">
        <f>H192+H192*0.5*J192/100+100/1000+1/100</f>
        <v>22.660000000000004</v>
      </c>
      <c r="M192" s="12">
        <f>(50+K192)/100*L192</f>
        <v>13.596000000000002</v>
      </c>
      <c r="N192" s="19">
        <f>((50+K192)/100)*I192</f>
        <v>7.199999999999999</v>
      </c>
      <c r="O192" s="20">
        <v>6.1</v>
      </c>
      <c r="P192" s="20">
        <v>5.1</v>
      </c>
      <c r="Q192" t="s">
        <v>10</v>
      </c>
      <c r="S192" t="s">
        <v>39</v>
      </c>
      <c r="T192" t="s">
        <v>40</v>
      </c>
      <c r="U192" s="21" t="s">
        <v>44</v>
      </c>
      <c r="V192" s="21"/>
    </row>
    <row r="193" spans="1:23" ht="12.75">
      <c r="A193" s="37">
        <v>192</v>
      </c>
      <c r="B193" s="38" t="s">
        <v>337</v>
      </c>
      <c r="C193" t="s">
        <v>349</v>
      </c>
      <c r="D193" s="1">
        <f>E193+M193*F193/G193</f>
        <v>2.1595643051851585</v>
      </c>
      <c r="E193" s="1">
        <f>((99/G193)*M193*((20-O193)/3))-((G193+(9*20-P193)*(50-K193)/100))-(AVERAGE(O193,P193)/G193)*550</f>
        <v>16.82511688888887</v>
      </c>
      <c r="F193" s="10">
        <f>((99/G193)*N193*((20-O193)/4))-((G193+(3*20-P193)*(50-K193)/100))-(AVERAGE(O193,P193)/G193)*350</f>
        <v>-30.06488888888891</v>
      </c>
      <c r="G193">
        <v>45</v>
      </c>
      <c r="H193">
        <v>35</v>
      </c>
      <c r="I193">
        <v>20</v>
      </c>
      <c r="J193">
        <v>5</v>
      </c>
      <c r="K193">
        <v>11</v>
      </c>
      <c r="L193" s="11">
        <f>H193+H193*0.5*J193/100+100/1000+1/100</f>
        <v>35.985</v>
      </c>
      <c r="M193" s="12">
        <f>(50+K193)/100*L193</f>
        <v>21.95085</v>
      </c>
      <c r="N193" s="19">
        <f>((50+K193)/100)*I193</f>
        <v>12.2</v>
      </c>
      <c r="O193" s="20">
        <v>6.8</v>
      </c>
      <c r="P193" s="20">
        <v>6.8</v>
      </c>
      <c r="Q193" t="s">
        <v>38</v>
      </c>
      <c r="R193" t="s">
        <v>61</v>
      </c>
      <c r="S193" t="s">
        <v>26</v>
      </c>
      <c r="T193" t="s">
        <v>40</v>
      </c>
      <c r="U193" s="21" t="s">
        <v>319</v>
      </c>
      <c r="V193" s="21"/>
      <c r="W193" t="s">
        <v>101</v>
      </c>
    </row>
    <row r="194" spans="1:23" ht="12.75">
      <c r="A194" s="37">
        <v>193</v>
      </c>
      <c r="B194" s="38" t="s">
        <v>337</v>
      </c>
      <c r="C194" t="s">
        <v>350</v>
      </c>
      <c r="D194" s="1">
        <f>E194+M194*F194/G194</f>
        <v>-19.14779207680005</v>
      </c>
      <c r="E194" s="1">
        <f>((99/G194)*M194*((20-O194)/3))-((G194+(9*20-P194)*(50-K194)/100))-(AVERAGE(O194,P194)/G194)*550</f>
        <v>-6.45089600000005</v>
      </c>
      <c r="F194" s="10">
        <f>((99/G194)*N194*((20-O194)/4))-((G194+(3*20-P194)*(50-K194)/100))-(AVERAGE(O194,P194)/G194)*350</f>
        <v>-28.007200000000005</v>
      </c>
      <c r="G194">
        <v>50</v>
      </c>
      <c r="H194">
        <v>69</v>
      </c>
      <c r="I194">
        <v>41</v>
      </c>
      <c r="J194">
        <v>5</v>
      </c>
      <c r="K194">
        <v>-18</v>
      </c>
      <c r="L194" s="11">
        <f>H194+H194*0.5*J194/100+100/1000+1/100</f>
        <v>70.835</v>
      </c>
      <c r="M194" s="12">
        <f>(50+K194)/100*L194</f>
        <v>22.667199999999998</v>
      </c>
      <c r="N194" s="19">
        <f>((50+K194)/100)*I194</f>
        <v>13.120000000000001</v>
      </c>
      <c r="O194" s="20">
        <v>5.5</v>
      </c>
      <c r="P194" s="20">
        <v>4.3</v>
      </c>
      <c r="Q194" t="s">
        <v>38</v>
      </c>
      <c r="S194" t="s">
        <v>26</v>
      </c>
      <c r="T194" t="s">
        <v>40</v>
      </c>
      <c r="U194" s="21" t="s">
        <v>44</v>
      </c>
      <c r="V194" s="21" t="s">
        <v>351</v>
      </c>
      <c r="W194" t="s">
        <v>286</v>
      </c>
    </row>
    <row r="195" spans="1:23" ht="12.75">
      <c r="A195" s="37">
        <v>194</v>
      </c>
      <c r="B195" s="38" t="s">
        <v>337</v>
      </c>
      <c r="C195" t="s">
        <v>352</v>
      </c>
      <c r="D195" s="10" t="s">
        <v>65</v>
      </c>
      <c r="E195" s="10" t="s">
        <v>65</v>
      </c>
      <c r="F195" s="10" t="s">
        <v>65</v>
      </c>
      <c r="G195">
        <v>19</v>
      </c>
      <c r="H195">
        <v>25</v>
      </c>
      <c r="I195">
        <v>5</v>
      </c>
      <c r="J195">
        <v>5</v>
      </c>
      <c r="K195">
        <v>-5</v>
      </c>
      <c r="L195" s="11">
        <f>H195+H195*0.5*J195/100+100/1000+1/100</f>
        <v>25.735000000000003</v>
      </c>
      <c r="M195" s="12">
        <f>(50+K195)/100*L195</f>
        <v>11.580750000000002</v>
      </c>
      <c r="N195" s="19">
        <f>((50+K195)/100)*I195</f>
        <v>2.25</v>
      </c>
      <c r="O195" s="28" t="s">
        <v>184</v>
      </c>
      <c r="P195" s="28" t="s">
        <v>184</v>
      </c>
      <c r="Q195" t="s">
        <v>35</v>
      </c>
      <c r="S195" t="s">
        <v>26</v>
      </c>
      <c r="T195" t="s">
        <v>40</v>
      </c>
      <c r="U195" s="21"/>
      <c r="V195" s="21"/>
      <c r="W195" t="s">
        <v>353</v>
      </c>
    </row>
    <row r="196" spans="1:23" ht="12.75">
      <c r="A196" s="37">
        <v>195</v>
      </c>
      <c r="B196" s="38" t="s">
        <v>337</v>
      </c>
      <c r="C196" t="s">
        <v>354</v>
      </c>
      <c r="D196" s="1">
        <f>E196+M196*F196/G196</f>
        <v>-23.454774144047633</v>
      </c>
      <c r="E196" s="1">
        <f>((99/G196)*M196*((20-O196)/3))-((G196+(9*20-P196)*(50-K196)/100))-(AVERAGE(O196,P196)/G196)*550</f>
        <v>16.668198333333322</v>
      </c>
      <c r="F196" s="10">
        <f>((99/G196)*N196*((20-O196)/4))-((G196+(3*20-P196)*(50-K196)/100))-(AVERAGE(O196,P196)/G196)*350</f>
        <v>-66.43426190476191</v>
      </c>
      <c r="G196">
        <v>21</v>
      </c>
      <c r="H196">
        <v>25</v>
      </c>
      <c r="I196">
        <v>10</v>
      </c>
      <c r="J196">
        <v>15</v>
      </c>
      <c r="K196">
        <v>-3</v>
      </c>
      <c r="L196" s="11">
        <f>H196+H196*0.5*J196/100+100/1000+1/100</f>
        <v>26.985000000000003</v>
      </c>
      <c r="M196" s="12">
        <f>(50+K196)/100*L196</f>
        <v>12.68295</v>
      </c>
      <c r="N196" s="19">
        <f>((50+K196)/100)*I196</f>
        <v>4.699999999999999</v>
      </c>
      <c r="O196" s="20">
        <v>6.1</v>
      </c>
      <c r="P196" s="20">
        <v>5.1</v>
      </c>
      <c r="Q196" t="s">
        <v>35</v>
      </c>
      <c r="S196" t="s">
        <v>26</v>
      </c>
      <c r="T196" t="s">
        <v>40</v>
      </c>
      <c r="U196" s="21" t="s">
        <v>44</v>
      </c>
      <c r="V196" s="21" t="s">
        <v>145</v>
      </c>
      <c r="W196" t="s">
        <v>355</v>
      </c>
    </row>
    <row r="197" spans="1:22" ht="12.75">
      <c r="A197" s="37">
        <v>196</v>
      </c>
      <c r="B197" s="38" t="s">
        <v>337</v>
      </c>
      <c r="C197" t="s">
        <v>356</v>
      </c>
      <c r="D197" s="1">
        <f>E197+M197*F197/G197</f>
        <v>155.44511549999999</v>
      </c>
      <c r="E197" s="1">
        <f>((99/G197)*M197*((20-O197)/3))-((G197+(9*20-P197)*(50-K197)/100))-(AVERAGE(O197,P197)/G197)*550</f>
        <v>248.06973</v>
      </c>
      <c r="F197" s="10">
        <f>((99/G197)*N197*((20-O197)/4))-((G197+(3*20-P197)*(50-K197)/100))-(AVERAGE(O197,P197)/G197)*350</f>
        <v>-116.465</v>
      </c>
      <c r="G197">
        <v>10</v>
      </c>
      <c r="H197">
        <v>14</v>
      </c>
      <c r="I197">
        <v>0</v>
      </c>
      <c r="J197">
        <v>5</v>
      </c>
      <c r="K197">
        <v>5</v>
      </c>
      <c r="L197" s="11">
        <f>H197+H197*0.5*J197/100+100/1000+1/100</f>
        <v>14.459999999999999</v>
      </c>
      <c r="M197" s="12">
        <f>(50+K197)/100*L197</f>
        <v>7.953</v>
      </c>
      <c r="N197" s="19">
        <f>((50+K197)/100)*I197</f>
        <v>0</v>
      </c>
      <c r="O197" s="20">
        <v>2.3</v>
      </c>
      <c r="P197" s="20">
        <v>2.3</v>
      </c>
      <c r="Q197" t="s">
        <v>25</v>
      </c>
      <c r="S197" t="s">
        <v>26</v>
      </c>
      <c r="T197" t="s">
        <v>53</v>
      </c>
      <c r="U197" t="s">
        <v>59</v>
      </c>
      <c r="V197" s="21" t="s">
        <v>50</v>
      </c>
    </row>
    <row r="198" spans="1:23" ht="12.75">
      <c r="A198" s="37">
        <v>197</v>
      </c>
      <c r="B198" s="38" t="s">
        <v>337</v>
      </c>
      <c r="C198" t="s">
        <v>357</v>
      </c>
      <c r="D198" s="1">
        <f>E198+M198*F198/G198</f>
        <v>55.60070782871978</v>
      </c>
      <c r="E198" s="1">
        <f>((99/G198)*M198*((20-O198)/3))-((G198+(9*20-P198)*(50-K198)/100))-(AVERAGE(O198,P198)/G198)*550</f>
        <v>132.60975000000008</v>
      </c>
      <c r="F198" s="10">
        <f>((99/G198)*N198*((20-O198)/4))-((G198+(3*20-P198)*(50-K198)/100))-(AVERAGE(O198,P198)/G198)*350</f>
        <v>-114.93382352941177</v>
      </c>
      <c r="G198">
        <v>17</v>
      </c>
      <c r="H198">
        <v>20</v>
      </c>
      <c r="I198">
        <v>0</v>
      </c>
      <c r="J198">
        <v>6</v>
      </c>
      <c r="K198">
        <v>5</v>
      </c>
      <c r="L198" s="11">
        <f>H198+H198*0.5*J198/100+100/1000+1/100</f>
        <v>20.710000000000004</v>
      </c>
      <c r="M198" s="12">
        <f>(50+K198)/100*L198</f>
        <v>11.390500000000003</v>
      </c>
      <c r="N198" s="19">
        <f>((50+K198)/100)*I198</f>
        <v>0</v>
      </c>
      <c r="O198" s="20">
        <v>4.5</v>
      </c>
      <c r="P198" s="20">
        <v>2.5</v>
      </c>
      <c r="Q198" t="s">
        <v>25</v>
      </c>
      <c r="S198" t="s">
        <v>26</v>
      </c>
      <c r="T198" t="s">
        <v>53</v>
      </c>
      <c r="U198" s="21" t="s">
        <v>106</v>
      </c>
      <c r="V198" s="22" t="s">
        <v>50</v>
      </c>
      <c r="W198" t="s">
        <v>358</v>
      </c>
    </row>
    <row r="199" spans="1:23" ht="12.75">
      <c r="A199" s="37">
        <v>198</v>
      </c>
      <c r="B199" s="38" t="s">
        <v>337</v>
      </c>
      <c r="C199" t="s">
        <v>359</v>
      </c>
      <c r="D199" s="1">
        <f>E199+M199*F199/G199</f>
        <v>79.3286415710449</v>
      </c>
      <c r="E199" s="1">
        <f>((99/G199)*M199*((20-O199)/3))-((G199+(9*20-P199)*(50-K199)/100))-(AVERAGE(O199,P199)/G199)*550</f>
        <v>94.81712031249998</v>
      </c>
      <c r="F199" s="10">
        <f>((99/G199)*N199*((20-O199)/4))-((G199+(3*20-P199)*(50-K199)/100))-(AVERAGE(O199,P199)/G199)*350</f>
        <v>-28.377734375000003</v>
      </c>
      <c r="G199">
        <v>16</v>
      </c>
      <c r="H199">
        <v>13</v>
      </c>
      <c r="I199">
        <v>5</v>
      </c>
      <c r="J199">
        <v>5</v>
      </c>
      <c r="K199">
        <v>15</v>
      </c>
      <c r="L199" s="11">
        <f>H199+H199*0.5*J199/100+100/1000+1/100</f>
        <v>13.434999999999999</v>
      </c>
      <c r="M199" s="12">
        <f>(50+K199)/100*L199</f>
        <v>8.73275</v>
      </c>
      <c r="N199" s="19">
        <f>((50+K199)/100)*I199</f>
        <v>3.25</v>
      </c>
      <c r="O199" s="20">
        <v>4.1</v>
      </c>
      <c r="P199" s="20">
        <v>2.5</v>
      </c>
      <c r="Q199" t="s">
        <v>10</v>
      </c>
      <c r="S199" t="s">
        <v>26</v>
      </c>
      <c r="T199" t="s">
        <v>53</v>
      </c>
      <c r="U199" s="21" t="s">
        <v>28</v>
      </c>
      <c r="V199" s="21"/>
      <c r="W199" t="s">
        <v>360</v>
      </c>
    </row>
    <row r="200" spans="1:23" ht="12.75">
      <c r="A200" s="37">
        <v>199</v>
      </c>
      <c r="B200" s="38" t="s">
        <v>337</v>
      </c>
      <c r="C200" t="s">
        <v>361</v>
      </c>
      <c r="D200" s="1">
        <f>E200+M200*F200/G200</f>
        <v>57.723849679000054</v>
      </c>
      <c r="E200" s="1">
        <f>((99/G200)*M200*((20-O200)/3))-((G200+(9*20-P200)*(50-K200)/100))-(AVERAGE(O200,P200)/G200)*550</f>
        <v>38.291417333333385</v>
      </c>
      <c r="F200" s="10">
        <f>((99/G200)*N200*((20-O200)/4))-((G200+(3*20-P200)*(50-K200)/100))-(AVERAGE(O200,P200)/G200)*350</f>
        <v>49.62126666666667</v>
      </c>
      <c r="G200">
        <v>30</v>
      </c>
      <c r="H200">
        <v>17</v>
      </c>
      <c r="I200">
        <v>17</v>
      </c>
      <c r="J200">
        <v>5</v>
      </c>
      <c r="K200">
        <v>17</v>
      </c>
      <c r="L200" s="11">
        <f>H200+H200*0.5*J200/100+100/1000+1/100</f>
        <v>17.535000000000004</v>
      </c>
      <c r="M200" s="12">
        <f>(50+K200)/100*L200</f>
        <v>11.748450000000004</v>
      </c>
      <c r="N200" s="19">
        <f>((50+K200)/100)*I200</f>
        <v>11.39</v>
      </c>
      <c r="O200" s="20">
        <v>4.8</v>
      </c>
      <c r="P200" s="20">
        <v>2.8</v>
      </c>
      <c r="Q200" t="s">
        <v>10</v>
      </c>
      <c r="R200" t="s">
        <v>66</v>
      </c>
      <c r="S200" t="s">
        <v>39</v>
      </c>
      <c r="T200" t="s">
        <v>53</v>
      </c>
      <c r="U200" s="21" t="s">
        <v>106</v>
      </c>
      <c r="V200" s="21"/>
      <c r="W200" t="s">
        <v>114</v>
      </c>
    </row>
    <row r="201" spans="1:23" ht="12.75">
      <c r="A201" s="37">
        <v>200</v>
      </c>
      <c r="B201" s="38" t="s">
        <v>337</v>
      </c>
      <c r="C201" t="s">
        <v>362</v>
      </c>
      <c r="D201" s="1">
        <f>E201+M201*F201/G201</f>
        <v>-9.523325443786977</v>
      </c>
      <c r="E201" s="1">
        <f>((99/G201)*M201*((20-O201)/3))-((G201+(9*20-P201)*(50-K201)/100))-(AVERAGE(O201,P201)/G201)*550</f>
        <v>18.486596153846165</v>
      </c>
      <c r="F201" s="10">
        <f>((99/G201)*N201*((20-O201)/4))-((G201+(3*20-P201)*(50-K201)/100))-(AVERAGE(O201,P201)/G201)*350</f>
        <v>-59.37692307692308</v>
      </c>
      <c r="G201">
        <v>26</v>
      </c>
      <c r="H201">
        <v>22</v>
      </c>
      <c r="I201">
        <v>8</v>
      </c>
      <c r="J201">
        <v>22</v>
      </c>
      <c r="K201">
        <v>0</v>
      </c>
      <c r="L201" s="11">
        <f>H201+H201*0.5*J201/100+100/1000+1/100</f>
        <v>24.530000000000005</v>
      </c>
      <c r="M201" s="12">
        <f>(50+K201)/100*L201</f>
        <v>12.265000000000002</v>
      </c>
      <c r="N201" s="19">
        <f>((50+K201)/100)*I201</f>
        <v>4</v>
      </c>
      <c r="O201" s="20">
        <v>5.3</v>
      </c>
      <c r="P201" s="20">
        <v>3.8</v>
      </c>
      <c r="Q201" t="s">
        <v>78</v>
      </c>
      <c r="R201" t="s">
        <v>66</v>
      </c>
      <c r="S201" t="s">
        <v>26</v>
      </c>
      <c r="T201" t="s">
        <v>53</v>
      </c>
      <c r="U201" s="21" t="s">
        <v>28</v>
      </c>
      <c r="V201" s="21" t="s">
        <v>363</v>
      </c>
      <c r="W201" t="s">
        <v>114</v>
      </c>
    </row>
    <row r="202" spans="1:22" ht="12.75">
      <c r="A202" s="37">
        <v>201</v>
      </c>
      <c r="B202" s="38" t="s">
        <v>337</v>
      </c>
      <c r="C202" t="s">
        <v>164</v>
      </c>
      <c r="D202" s="1">
        <f>E202+M202*F202/G202</f>
        <v>-97.83549748080358</v>
      </c>
      <c r="E202" s="1">
        <f>((99/G202)*M202*((20-O202)/3))-((G202+(9*20-P202)*(50-K202)/100))-(AVERAGE(O202,P202)/G202)*550</f>
        <v>-45.8156698214286</v>
      </c>
      <c r="F202" s="10">
        <f>((99/G202)*N202*((20-O202)/4))-((G202+(3*20-P202)*(50-K202)/100))-(AVERAGE(O202,P202)/G202)*350</f>
        <v>-93.40275</v>
      </c>
      <c r="G202">
        <v>28</v>
      </c>
      <c r="H202">
        <v>37</v>
      </c>
      <c r="I202">
        <v>12</v>
      </c>
      <c r="J202">
        <v>5</v>
      </c>
      <c r="K202">
        <v>-9</v>
      </c>
      <c r="L202" s="11">
        <f>H202+H202*0.5*J202/100+100/1000+1/100</f>
        <v>38.035</v>
      </c>
      <c r="M202" s="12">
        <f>(50+K202)/100*L202</f>
        <v>15.594349999999997</v>
      </c>
      <c r="N202" s="19">
        <f>((50+K202)/100)*I202</f>
        <v>4.92</v>
      </c>
      <c r="O202" s="20">
        <v>8.1</v>
      </c>
      <c r="P202" s="20">
        <v>5.5</v>
      </c>
      <c r="Q202" t="s">
        <v>35</v>
      </c>
      <c r="S202" t="s">
        <v>26</v>
      </c>
      <c r="T202" t="s">
        <v>72</v>
      </c>
      <c r="U202" s="21" t="s">
        <v>28</v>
      </c>
      <c r="V202" s="39" t="s">
        <v>346</v>
      </c>
    </row>
    <row r="203" spans="1:23" ht="12.75">
      <c r="A203" s="37">
        <v>202</v>
      </c>
      <c r="B203" s="38" t="s">
        <v>337</v>
      </c>
      <c r="C203" t="s">
        <v>364</v>
      </c>
      <c r="D203" s="1">
        <f>E203+M203*F203/G203</f>
        <v>12.314229271874922</v>
      </c>
      <c r="E203" s="1">
        <f>((99/G203)*M203*((20-O203)/3))-((G203+(9*20-P203)*(50-K203)/100))-(AVERAGE(O203,P203)/G203)*550</f>
        <v>60.837892499999924</v>
      </c>
      <c r="F203" s="10">
        <f>((99/G203)*N203*((20-O203)/4))-((G203+(3*20-P203)*(50-K203)/100))-(AVERAGE(O203,P203)/G203)*350</f>
        <v>-73.212875</v>
      </c>
      <c r="G203">
        <v>26</v>
      </c>
      <c r="H203">
        <v>43</v>
      </c>
      <c r="I203">
        <v>11</v>
      </c>
      <c r="J203">
        <v>5</v>
      </c>
      <c r="K203">
        <v>-11</v>
      </c>
      <c r="L203" s="11">
        <f>H203+H203*0.5*J203/100+100/1000+1/100</f>
        <v>44.185</v>
      </c>
      <c r="M203" s="12">
        <f>(50+K203)/100*L203</f>
        <v>17.23215</v>
      </c>
      <c r="N203" s="19">
        <f>((50+K203)/100)*I203</f>
        <v>4.29</v>
      </c>
      <c r="O203" s="20">
        <v>6.1</v>
      </c>
      <c r="P203" s="20">
        <v>4.3</v>
      </c>
      <c r="Q203" t="s">
        <v>35</v>
      </c>
      <c r="R203" t="s">
        <v>61</v>
      </c>
      <c r="S203" t="s">
        <v>39</v>
      </c>
      <c r="T203" t="s">
        <v>72</v>
      </c>
      <c r="U203" s="21" t="s">
        <v>75</v>
      </c>
      <c r="V203" s="21"/>
      <c r="W203" t="s">
        <v>101</v>
      </c>
    </row>
    <row r="204" spans="1:23" ht="12.75">
      <c r="A204" s="37">
        <v>203</v>
      </c>
      <c r="B204" s="38" t="s">
        <v>337</v>
      </c>
      <c r="C204" t="s">
        <v>365</v>
      </c>
      <c r="D204" s="1">
        <f>E204+M204*F204/G204</f>
        <v>71.36761396000003</v>
      </c>
      <c r="E204" s="1">
        <f>((99/G204)*M204*((20-O204)/3))-((G204+(9*20-P204)*(50-K204)/100))-(AVERAGE(O204,P204)/G204)*550</f>
        <v>48.54231600000003</v>
      </c>
      <c r="F204" s="10">
        <f>((99/G204)*N204*((20-O204)/4))-((G204+(3*20-P204)*(50-K204)/100))-(AVERAGE(O204,P204)/G204)*350</f>
        <v>55.43349999999998</v>
      </c>
      <c r="G204">
        <v>40</v>
      </c>
      <c r="H204">
        <v>25</v>
      </c>
      <c r="I204">
        <v>25</v>
      </c>
      <c r="J204">
        <v>5</v>
      </c>
      <c r="K204">
        <v>14</v>
      </c>
      <c r="L204" s="11">
        <f>H204+H204*0.5*J204/100+100/1000+1/100</f>
        <v>25.735000000000003</v>
      </c>
      <c r="M204" s="12">
        <f>(50+K204)/100*L204</f>
        <v>16.4704</v>
      </c>
      <c r="N204" s="19">
        <f>((50+K204)/100)*I204</f>
        <v>16</v>
      </c>
      <c r="O204" s="20">
        <v>4.8</v>
      </c>
      <c r="P204" s="20">
        <v>3.1</v>
      </c>
      <c r="Q204" t="s">
        <v>10</v>
      </c>
      <c r="R204" t="s">
        <v>66</v>
      </c>
      <c r="S204" t="s">
        <v>39</v>
      </c>
      <c r="T204" t="s">
        <v>72</v>
      </c>
      <c r="U204" s="21" t="s">
        <v>75</v>
      </c>
      <c r="V204" s="21"/>
      <c r="W204" t="s">
        <v>366</v>
      </c>
    </row>
    <row r="205" spans="1:22" ht="12.75">
      <c r="A205" s="37">
        <v>204</v>
      </c>
      <c r="B205" s="38" t="s">
        <v>337</v>
      </c>
      <c r="C205" t="s">
        <v>367</v>
      </c>
      <c r="D205" s="1">
        <f>E205+M205*F205/G205</f>
        <v>-33.90117345967997</v>
      </c>
      <c r="E205" s="1">
        <f>((99/G205)*M205*((20-O205)/3))-((G205+(9*20-P205)*(50-K205)/100))-(AVERAGE(O205,P205)/G205)*550</f>
        <v>-8.950777399999964</v>
      </c>
      <c r="F205" s="10">
        <f>((99/G205)*N205*((20-O205)/4))-((G205+(3*20-P205)*(50-K205)/100))-(AVERAGE(O205,P205)/G205)*350</f>
        <v>-55.30056000000001</v>
      </c>
      <c r="G205">
        <v>25</v>
      </c>
      <c r="H205">
        <v>27</v>
      </c>
      <c r="I205">
        <v>12</v>
      </c>
      <c r="J205">
        <v>25</v>
      </c>
      <c r="K205">
        <v>-13</v>
      </c>
      <c r="L205" s="11">
        <f>H205+H205*0.5*J205/100+100/1000+1/100</f>
        <v>30.485000000000003</v>
      </c>
      <c r="M205" s="12">
        <f>(50+K205)/100*L205</f>
        <v>11.27945</v>
      </c>
      <c r="N205" s="19">
        <f>((50+K205)/100)*I205</f>
        <v>4.4399999999999995</v>
      </c>
      <c r="O205" s="20">
        <v>5.1</v>
      </c>
      <c r="P205" s="20">
        <v>3.5</v>
      </c>
      <c r="Q205" t="s">
        <v>78</v>
      </c>
      <c r="S205" t="s">
        <v>39</v>
      </c>
      <c r="T205" t="s">
        <v>72</v>
      </c>
      <c r="U205" s="21" t="s">
        <v>28</v>
      </c>
      <c r="V205" s="21" t="s">
        <v>50</v>
      </c>
    </row>
    <row r="206" spans="1:23" ht="12.75">
      <c r="A206" s="37">
        <v>205</v>
      </c>
      <c r="B206" s="38" t="s">
        <v>337</v>
      </c>
      <c r="C206" t="s">
        <v>368</v>
      </c>
      <c r="D206" s="1">
        <f>E206+M206*F206/G206</f>
        <v>149.32430076177283</v>
      </c>
      <c r="E206" s="1">
        <f>((99/G206)*M206*((20-O206)/3))-((G206+(9*20-P206)*(50-K206)/100))-(AVERAGE(O206,P206)/G206)*550</f>
        <v>161.74327368421052</v>
      </c>
      <c r="F206" s="10">
        <f>((99/G206)*N206*((20-O206)/4))-((G206+(3*20-P206)*(50-K206)/100))-(AVERAGE(O206,P206)/G206)*350</f>
        <v>-20.417105263157914</v>
      </c>
      <c r="G206">
        <v>19</v>
      </c>
      <c r="H206">
        <v>16</v>
      </c>
      <c r="I206">
        <v>5</v>
      </c>
      <c r="J206">
        <v>5</v>
      </c>
      <c r="K206">
        <v>20</v>
      </c>
      <c r="L206" s="11">
        <f>H206+H206*0.5*J206/100+100/1000+1/100</f>
        <v>16.51</v>
      </c>
      <c r="M206" s="12">
        <f>(50+K206)/100*L206</f>
        <v>11.557</v>
      </c>
      <c r="N206" s="19">
        <f>((50+K206)/100)*I206</f>
        <v>3.5</v>
      </c>
      <c r="O206" s="20">
        <v>3.8</v>
      </c>
      <c r="P206" s="20">
        <v>2.5</v>
      </c>
      <c r="Q206" t="s">
        <v>10</v>
      </c>
      <c r="S206" t="s">
        <v>39</v>
      </c>
      <c r="T206" t="s">
        <v>72</v>
      </c>
      <c r="U206" s="21" t="s">
        <v>75</v>
      </c>
      <c r="V206" s="21"/>
      <c r="W206" t="s">
        <v>369</v>
      </c>
    </row>
    <row r="207" spans="1:22" ht="12.75">
      <c r="A207" s="40">
        <v>206</v>
      </c>
      <c r="B207" s="41" t="s">
        <v>370</v>
      </c>
      <c r="C207" t="s">
        <v>169</v>
      </c>
      <c r="D207" s="1">
        <f>E207+M207*F207/G207</f>
        <v>204.03744788999992</v>
      </c>
      <c r="E207" s="1">
        <f>((99/G207)*M207*((20-O207)/3))-((G207+(9*20-P207)*(50-K207)/100))-(AVERAGE(O207,P207)/G207)*550</f>
        <v>293.31284299999993</v>
      </c>
      <c r="F207" s="10">
        <f>((99/G207)*N207*((20-O207)/4))-((G207+(3*20-P207)*(50-K207)/100))-(AVERAGE(O207,P207)/G207)*350</f>
        <v>-107.239</v>
      </c>
      <c r="G207">
        <v>10</v>
      </c>
      <c r="H207">
        <v>14</v>
      </c>
      <c r="I207">
        <v>0</v>
      </c>
      <c r="J207">
        <v>0</v>
      </c>
      <c r="K207">
        <v>9</v>
      </c>
      <c r="L207" s="11">
        <f>H207+H207*0.5*J207/100+100/1000+1/100</f>
        <v>14.11</v>
      </c>
      <c r="M207" s="12">
        <f>(50+K207)/100*L207</f>
        <v>8.3249</v>
      </c>
      <c r="N207" s="19">
        <f>((50+K207)/100)*I207</f>
        <v>0</v>
      </c>
      <c r="O207" s="20">
        <v>2.1</v>
      </c>
      <c r="P207" s="20">
        <v>2.1</v>
      </c>
      <c r="Q207" t="s">
        <v>25</v>
      </c>
      <c r="S207" t="s">
        <v>26</v>
      </c>
      <c r="T207" t="s">
        <v>27</v>
      </c>
      <c r="U207" s="21" t="s">
        <v>28</v>
      </c>
      <c r="V207" s="21"/>
    </row>
    <row r="208" spans="1:22" ht="12.75">
      <c r="A208" s="40">
        <v>207</v>
      </c>
      <c r="B208" s="41" t="s">
        <v>370</v>
      </c>
      <c r="C208" t="s">
        <v>371</v>
      </c>
      <c r="D208" s="1">
        <f>E208+M208*F208/G208</f>
        <v>17.487002782401888</v>
      </c>
      <c r="E208" s="1">
        <f>((99/G208)*M208*((20-O208)/3))-((G208+(9*20-P208)*(50-K208)/100))-(AVERAGE(O208,P208)/G208)*550</f>
        <v>44.90266758620689</v>
      </c>
      <c r="F208" s="10">
        <f>((99/G208)*N208*((20-O208)/4))-((G208+(3*20-P208)*(50-K208)/100))-(AVERAGE(O208,P208)/G208)*350</f>
        <v>-46.99568965517243</v>
      </c>
      <c r="G208">
        <v>29</v>
      </c>
      <c r="H208">
        <v>39</v>
      </c>
      <c r="I208">
        <v>15</v>
      </c>
      <c r="J208">
        <v>6</v>
      </c>
      <c r="K208">
        <v>-8</v>
      </c>
      <c r="L208" s="11">
        <f>H208+H208*0.5*J208/100+100/1000+1/100</f>
        <v>40.28</v>
      </c>
      <c r="M208" s="12">
        <f>(50+K208)/100*L208</f>
        <v>16.9176</v>
      </c>
      <c r="N208" s="19">
        <f>((50+K208)/100)*I208</f>
        <v>6.3</v>
      </c>
      <c r="O208" s="20">
        <v>5.8</v>
      </c>
      <c r="P208" s="20">
        <v>4.5</v>
      </c>
      <c r="Q208" t="s">
        <v>35</v>
      </c>
      <c r="S208" t="s">
        <v>26</v>
      </c>
      <c r="T208" t="s">
        <v>27</v>
      </c>
      <c r="U208" s="21" t="s">
        <v>28</v>
      </c>
      <c r="V208" s="21"/>
    </row>
    <row r="209" spans="1:23" ht="12.75">
      <c r="A209" s="40">
        <v>208</v>
      </c>
      <c r="B209" s="41" t="s">
        <v>370</v>
      </c>
      <c r="C209" t="s">
        <v>372</v>
      </c>
      <c r="D209" s="1">
        <f>E209+M209*F209/G209</f>
        <v>-89.352232</v>
      </c>
      <c r="E209" s="1">
        <f>((99/G209)*M209*((20-O209)/3))-((G209+(9*20-P209)*(50-K209)/100))-(AVERAGE(O209,P209)/G209)*550</f>
        <v>-63.24084</v>
      </c>
      <c r="F209" s="10">
        <f>((99/G209)*N209*((20-O209)/4))-((G209+(3*20-P209)*(50-K209)/100))-(AVERAGE(O209,P209)/G209)*350</f>
        <v>-108.4</v>
      </c>
      <c r="G209">
        <v>50</v>
      </c>
      <c r="H209">
        <v>30</v>
      </c>
      <c r="I209">
        <v>0</v>
      </c>
      <c r="J209">
        <v>0</v>
      </c>
      <c r="K209">
        <v>-10</v>
      </c>
      <c r="L209" s="11">
        <f>H209+H209*0.5*J209/100+100/1000+1/100</f>
        <v>30.110000000000003</v>
      </c>
      <c r="M209" s="12">
        <f>(50+K209)/100*L209</f>
        <v>12.044000000000002</v>
      </c>
      <c r="N209" s="19">
        <f>((50+K209)/100)*I209</f>
        <v>0</v>
      </c>
      <c r="O209" s="20">
        <v>3.5</v>
      </c>
      <c r="P209" s="20">
        <v>3.5</v>
      </c>
      <c r="Q209" t="s">
        <v>38</v>
      </c>
      <c r="R209" t="s">
        <v>61</v>
      </c>
      <c r="S209" t="s">
        <v>26</v>
      </c>
      <c r="T209" t="s">
        <v>27</v>
      </c>
      <c r="U209" s="21" t="s">
        <v>28</v>
      </c>
      <c r="V209" s="21" t="s">
        <v>373</v>
      </c>
      <c r="W209" t="s">
        <v>153</v>
      </c>
    </row>
    <row r="210" spans="1:23" ht="12.75">
      <c r="A210" s="40">
        <v>209</v>
      </c>
      <c r="B210" s="41" t="s">
        <v>370</v>
      </c>
      <c r="C210" t="s">
        <v>374</v>
      </c>
      <c r="D210" s="1">
        <f>E210+M210*F210/G210</f>
        <v>52.301696975887666</v>
      </c>
      <c r="E210" s="1">
        <f>((99/G210)*M210*((20-O210)/3))-((G210+(9*20-P210)*(50-K210)/100))-(AVERAGE(O210,P210)/G210)*550</f>
        <v>65.09315000000008</v>
      </c>
      <c r="F210" s="10">
        <f>((99/G210)*N210*((20-O210)/4))-((G210+(3*20-P210)*(50-K210)/100))-(AVERAGE(O210,P210)/G210)*350</f>
        <v>-25.696365384615362</v>
      </c>
      <c r="G210">
        <v>26</v>
      </c>
      <c r="H210">
        <v>22</v>
      </c>
      <c r="I210">
        <v>10</v>
      </c>
      <c r="J210">
        <v>21</v>
      </c>
      <c r="K210">
        <v>3</v>
      </c>
      <c r="L210" s="11">
        <f>H210+H210*0.5*J210/100+100/1000+1/100</f>
        <v>24.42</v>
      </c>
      <c r="M210" s="12">
        <f>(50+K210)/100*L210</f>
        <v>12.942600000000002</v>
      </c>
      <c r="N210" s="19">
        <f>((50+K210)/100)*I210</f>
        <v>5.300000000000001</v>
      </c>
      <c r="O210" s="20">
        <v>4.5</v>
      </c>
      <c r="P210" s="20">
        <v>3.1</v>
      </c>
      <c r="Q210" t="s">
        <v>78</v>
      </c>
      <c r="R210" t="s">
        <v>66</v>
      </c>
      <c r="S210" t="s">
        <v>26</v>
      </c>
      <c r="T210" t="s">
        <v>27</v>
      </c>
      <c r="U210" s="21" t="s">
        <v>173</v>
      </c>
      <c r="V210" s="21"/>
      <c r="W210" t="s">
        <v>114</v>
      </c>
    </row>
    <row r="211" spans="1:23" ht="12.75">
      <c r="A211" s="40">
        <v>210</v>
      </c>
      <c r="B211" s="41" t="s">
        <v>370</v>
      </c>
      <c r="C211" t="s">
        <v>375</v>
      </c>
      <c r="D211" s="1">
        <f>E211+M211*F211/G211</f>
        <v>47.05940526499998</v>
      </c>
      <c r="E211" s="1">
        <f>((99/G211)*M211*((20-O211)/3))-((G211+(9*20-P211)*(50-K211)/100))-(AVERAGE(O211,P211)/G211)*550</f>
        <v>65.14788099999998</v>
      </c>
      <c r="F211" s="10">
        <f>((99/G211)*N211*((20-O211)/4))-((G211+(3*20-P211)*(50-K211)/100))-(AVERAGE(O211,P211)/G211)*350</f>
        <v>-34.3975</v>
      </c>
      <c r="G211">
        <v>50</v>
      </c>
      <c r="H211">
        <v>44</v>
      </c>
      <c r="I211">
        <v>20</v>
      </c>
      <c r="J211">
        <v>25</v>
      </c>
      <c r="K211">
        <v>3</v>
      </c>
      <c r="L211" s="11">
        <f>H211+H211*0.5*J211/100+100/1000+1/100</f>
        <v>49.61</v>
      </c>
      <c r="M211" s="12">
        <f>(50+K211)/100*L211</f>
        <v>26.293300000000002</v>
      </c>
      <c r="N211" s="19">
        <f>((50+K211)/100)*I211</f>
        <v>10.600000000000001</v>
      </c>
      <c r="O211" s="20">
        <v>5.5</v>
      </c>
      <c r="P211" s="20">
        <v>4.3</v>
      </c>
      <c r="Q211" t="s">
        <v>38</v>
      </c>
      <c r="R211" t="s">
        <v>66</v>
      </c>
      <c r="S211" t="s">
        <v>26</v>
      </c>
      <c r="T211" t="s">
        <v>27</v>
      </c>
      <c r="U211" s="21" t="s">
        <v>173</v>
      </c>
      <c r="V211" s="21"/>
      <c r="W211" t="s">
        <v>376</v>
      </c>
    </row>
    <row r="212" spans="1:23" ht="12.75">
      <c r="A212" s="40">
        <v>211</v>
      </c>
      <c r="B212" s="41" t="s">
        <v>370</v>
      </c>
      <c r="C212" t="s">
        <v>377</v>
      </c>
      <c r="D212" s="1">
        <f>E212+M212*F212/G212</f>
        <v>45.18335800000004</v>
      </c>
      <c r="E212" s="1">
        <f>((99/G212)*M212*((20-O212)/3))-((G212+(9*20-P212)*(50-K212)/100))-(AVERAGE(O212,P212)/G212)*550</f>
        <v>37.856133333333375</v>
      </c>
      <c r="F212" s="10">
        <f>((99/G212)*N212*((20-O212)/4))-((G212+(3*20-P212)*(50-K212)/100))-(AVERAGE(O212,P212)/G212)*350</f>
        <v>17.994166666666658</v>
      </c>
      <c r="G212">
        <v>30</v>
      </c>
      <c r="H212">
        <v>18</v>
      </c>
      <c r="I212">
        <v>15</v>
      </c>
      <c r="J212">
        <v>25</v>
      </c>
      <c r="K212">
        <v>10</v>
      </c>
      <c r="L212" s="11">
        <f>H212+H212*0.5*J212/100+100/1000+1/100</f>
        <v>20.360000000000003</v>
      </c>
      <c r="M212" s="12">
        <f>(50+K212)/100*L212</f>
        <v>12.216000000000001</v>
      </c>
      <c r="N212" s="19">
        <f>((50+K212)/100)*I212</f>
        <v>9</v>
      </c>
      <c r="O212" s="20">
        <v>4.5</v>
      </c>
      <c r="P212" s="20">
        <v>3.1</v>
      </c>
      <c r="Q212" t="s">
        <v>78</v>
      </c>
      <c r="S212" t="s">
        <v>26</v>
      </c>
      <c r="T212" t="s">
        <v>27</v>
      </c>
      <c r="U212" s="21" t="s">
        <v>28</v>
      </c>
      <c r="V212" s="21"/>
      <c r="W212" t="s">
        <v>378</v>
      </c>
    </row>
    <row r="213" spans="1:23" ht="12.75">
      <c r="A213" s="40">
        <v>212</v>
      </c>
      <c r="B213" s="41" t="s">
        <v>370</v>
      </c>
      <c r="C213" t="s">
        <v>379</v>
      </c>
      <c r="D213" s="1">
        <f>E213+M213*F213/G213</f>
        <v>209.64656245623274</v>
      </c>
      <c r="E213" s="1">
        <f>((99/G213)*M213*((20-O213)/3))-((G213+(9*20-P213)*(50-K213)/100))-(AVERAGE(O213,P213)/G213)*550</f>
        <v>203.72597368421057</v>
      </c>
      <c r="F213" s="10">
        <f>((99/G213)*N213*((20-O213)/4))-((G213+(3*20-P213)*(50-K213)/100))-(AVERAGE(O213,P213)/G213)*350</f>
        <v>9.502710526315788</v>
      </c>
      <c r="G213">
        <v>19</v>
      </c>
      <c r="H213">
        <v>20</v>
      </c>
      <c r="I213">
        <v>7</v>
      </c>
      <c r="J213">
        <v>3</v>
      </c>
      <c r="K213">
        <v>8</v>
      </c>
      <c r="L213" s="11">
        <f>H213+H213*0.5*J213/100+100/1000+1/100</f>
        <v>20.410000000000004</v>
      </c>
      <c r="M213" s="12">
        <f>(50+K213)/100*L213</f>
        <v>11.837800000000001</v>
      </c>
      <c r="N213" s="19">
        <f>((50+K213)/100)*I213</f>
        <v>4.06</v>
      </c>
      <c r="O213" s="20">
        <v>2.5</v>
      </c>
      <c r="P213" s="20">
        <v>1.8</v>
      </c>
      <c r="Q213" t="s">
        <v>25</v>
      </c>
      <c r="S213" t="s">
        <v>26</v>
      </c>
      <c r="T213" t="s">
        <v>40</v>
      </c>
      <c r="U213" s="21" t="s">
        <v>294</v>
      </c>
      <c r="V213" s="21"/>
      <c r="W213" t="s">
        <v>171</v>
      </c>
    </row>
    <row r="214" spans="1:22" ht="12.75">
      <c r="A214" s="40">
        <v>213</v>
      </c>
      <c r="B214" s="41" t="s">
        <v>370</v>
      </c>
      <c r="C214" t="s">
        <v>380</v>
      </c>
      <c r="D214" s="1">
        <f>E214+M214*F214/G214</f>
        <v>186.66505268085933</v>
      </c>
      <c r="E214" s="1">
        <f>((99/G214)*M214*((20-O214)/3))-((G214+(9*20-P214)*(50-K214)/100))-(AVERAGE(O214,P214)/G214)*550</f>
        <v>180.49926562499996</v>
      </c>
      <c r="F214" s="10">
        <f>((99/G214)*N214*((20-O214)/4))-((G214+(3*20-P214)*(50-K214)/100))-(AVERAGE(O214,P214)/G214)*350</f>
        <v>10.275562499999992</v>
      </c>
      <c r="G214">
        <v>16</v>
      </c>
      <c r="H214">
        <v>15</v>
      </c>
      <c r="I214">
        <v>6</v>
      </c>
      <c r="J214">
        <v>5</v>
      </c>
      <c r="K214">
        <v>12</v>
      </c>
      <c r="L214" s="11">
        <f>H214+H214*0.5*J214/100+100/1000+1/100</f>
        <v>15.485</v>
      </c>
      <c r="M214" s="12">
        <f>(50+K214)/100*L214</f>
        <v>9.6007</v>
      </c>
      <c r="N214" s="19">
        <f>((50+K214)/100)*I214</f>
        <v>3.7199999999999998</v>
      </c>
      <c r="O214" s="20">
        <v>2.5</v>
      </c>
      <c r="P214" s="20">
        <v>2.3</v>
      </c>
      <c r="Q214" t="s">
        <v>10</v>
      </c>
      <c r="S214" t="s">
        <v>39</v>
      </c>
      <c r="T214" t="s">
        <v>40</v>
      </c>
      <c r="U214" s="21" t="s">
        <v>28</v>
      </c>
      <c r="V214" s="21"/>
    </row>
    <row r="215" spans="1:23" ht="12.75">
      <c r="A215" s="40">
        <v>214</v>
      </c>
      <c r="B215" s="41" t="s">
        <v>370</v>
      </c>
      <c r="C215" t="s">
        <v>381</v>
      </c>
      <c r="D215" s="1">
        <f>E215+M215*F215/G215</f>
        <v>124.35523177764573</v>
      </c>
      <c r="E215" s="1">
        <f>((99/G215)*M215*((20-O215)/3))-((G215+(9*20-P215)*(50-K215)/100))-(AVERAGE(O215,P215)/G215)*550</f>
        <v>117.99135344827593</v>
      </c>
      <c r="F215" s="10">
        <f>((99/G215)*N215*((20-O215)/4))-((G215+(3*20-P215)*(50-K215)/100))-(AVERAGE(O215,P215)/G215)*350</f>
        <v>11.815517241379304</v>
      </c>
      <c r="G215">
        <v>29</v>
      </c>
      <c r="H215">
        <v>23</v>
      </c>
      <c r="I215">
        <v>12</v>
      </c>
      <c r="J215">
        <v>8</v>
      </c>
      <c r="K215">
        <v>15</v>
      </c>
      <c r="L215" s="11">
        <f>H215+H215*0.5*J215/100+100/1000+1/100</f>
        <v>24.030000000000005</v>
      </c>
      <c r="M215" s="12">
        <f>(50+K215)/100*L215</f>
        <v>15.619500000000004</v>
      </c>
      <c r="N215" s="19">
        <f>((50+K215)/100)*I215</f>
        <v>7.800000000000001</v>
      </c>
      <c r="O215" s="20">
        <v>4.5</v>
      </c>
      <c r="P215" s="20">
        <v>2.5</v>
      </c>
      <c r="Q215" t="s">
        <v>10</v>
      </c>
      <c r="S215" t="s">
        <v>39</v>
      </c>
      <c r="T215" t="s">
        <v>40</v>
      </c>
      <c r="U215" s="21" t="s">
        <v>44</v>
      </c>
      <c r="V215" s="21"/>
      <c r="W215" t="s">
        <v>382</v>
      </c>
    </row>
    <row r="216" spans="1:22" ht="12.75">
      <c r="A216" s="40">
        <v>215</v>
      </c>
      <c r="B216" s="41" t="s">
        <v>370</v>
      </c>
      <c r="C216" t="s">
        <v>383</v>
      </c>
      <c r="D216" s="1">
        <f>E216+M216*F216/G216</f>
        <v>70.14911231660157</v>
      </c>
      <c r="E216" s="1">
        <f>((99/G216)*M216*((20-O216)/3))-((G216+(9*20-P216)*(50-K216)/100))-(AVERAGE(O216,P216)/G216)*550</f>
        <v>89.43667125000003</v>
      </c>
      <c r="F216" s="10">
        <f>((99/G216)*N216*((20-O216)/4))-((G216+(3*20-P216)*(50-K216)/100))-(AVERAGE(O216,P216)/G216)*350</f>
        <v>-32.02284375000002</v>
      </c>
      <c r="G216">
        <v>16</v>
      </c>
      <c r="H216">
        <v>24</v>
      </c>
      <c r="I216">
        <v>9</v>
      </c>
      <c r="J216">
        <v>5</v>
      </c>
      <c r="K216">
        <v>-11</v>
      </c>
      <c r="L216" s="11">
        <f>H216+H216*0.5*J216/100+100/1000+1/100</f>
        <v>24.710000000000004</v>
      </c>
      <c r="M216" s="12">
        <f>(50+K216)/100*L216</f>
        <v>9.636900000000002</v>
      </c>
      <c r="N216" s="19">
        <f>((50+K216)/100)*I216</f>
        <v>3.5100000000000002</v>
      </c>
      <c r="O216" s="20">
        <v>3.8</v>
      </c>
      <c r="P216" s="20">
        <v>2.5</v>
      </c>
      <c r="Q216" t="s">
        <v>35</v>
      </c>
      <c r="S216" t="s">
        <v>26</v>
      </c>
      <c r="T216" t="s">
        <v>40</v>
      </c>
      <c r="U216" s="21" t="s">
        <v>44</v>
      </c>
      <c r="V216" s="21"/>
    </row>
    <row r="217" spans="1:23" ht="12.75">
      <c r="A217" s="40">
        <v>216</v>
      </c>
      <c r="B217" s="41" t="s">
        <v>370</v>
      </c>
      <c r="C217" t="s">
        <v>384</v>
      </c>
      <c r="D217" s="1">
        <f>E217+M217*F217/G217</f>
        <v>91.21378705217384</v>
      </c>
      <c r="E217" s="1">
        <f>((99/G217)*M217*((20-O217)/3))-((G217+(9*20-P217)*(50-K217)/100))-(AVERAGE(O217,P217)/G217)*550</f>
        <v>110.13479782608691</v>
      </c>
      <c r="F217" s="10">
        <f>((99/G217)*N217*((20-O217)/4))-((G217+(3*20-P217)*(50-K217)/100))-(AVERAGE(O217,P217)/G217)*350</f>
        <v>-31.626000000000033</v>
      </c>
      <c r="G217">
        <v>23</v>
      </c>
      <c r="H217">
        <v>36</v>
      </c>
      <c r="I217">
        <v>12</v>
      </c>
      <c r="J217">
        <v>6</v>
      </c>
      <c r="K217">
        <v>-13</v>
      </c>
      <c r="L217" s="11">
        <f>H217+H217*0.5*J217/100+100/1000+1/100</f>
        <v>37.19</v>
      </c>
      <c r="M217" s="12">
        <f>(50+K217)/100*L217</f>
        <v>13.760299999999999</v>
      </c>
      <c r="N217" s="19">
        <f>((50+K217)/100)*I217</f>
        <v>4.4399999999999995</v>
      </c>
      <c r="O217" s="20">
        <v>3.5</v>
      </c>
      <c r="P217" s="20">
        <v>3.3</v>
      </c>
      <c r="Q217" t="s">
        <v>35</v>
      </c>
      <c r="S217" t="s">
        <v>26</v>
      </c>
      <c r="T217" t="s">
        <v>40</v>
      </c>
      <c r="U217" s="21" t="s">
        <v>28</v>
      </c>
      <c r="V217" s="21"/>
      <c r="W217" t="s">
        <v>385</v>
      </c>
    </row>
    <row r="218" spans="1:23" ht="12.75">
      <c r="A218" s="40">
        <v>217</v>
      </c>
      <c r="B218" s="41" t="s">
        <v>370</v>
      </c>
      <c r="C218" t="s">
        <v>386</v>
      </c>
      <c r="D218" s="1">
        <f>E218+M218*F218/G218</f>
        <v>53.86963115708329</v>
      </c>
      <c r="E218" s="1">
        <f>((99/G218)*M218*((20-O218)/3))-((G218+(9*20-P218)*(50-K218)/100))-(AVERAGE(O218,P218)/G218)*550</f>
        <v>45.11333166666663</v>
      </c>
      <c r="F218" s="10">
        <f>((99/G218)*N218*((20-O218)/4))-((G218+(3*20-P218)*(50-K218)/100))-(AVERAGE(O218,P218)/G218)*350</f>
        <v>22.339208333333318</v>
      </c>
      <c r="G218">
        <v>30</v>
      </c>
      <c r="H218">
        <v>18</v>
      </c>
      <c r="I218">
        <v>15</v>
      </c>
      <c r="J218">
        <v>28</v>
      </c>
      <c r="K218">
        <v>7</v>
      </c>
      <c r="L218" s="11">
        <f>H218+H218*0.5*J218/100+100/1000+1/100</f>
        <v>20.630000000000003</v>
      </c>
      <c r="M218" s="12">
        <f>(50+K218)/100*L218</f>
        <v>11.7591</v>
      </c>
      <c r="N218" s="19">
        <f>((50+K218)/100)*I218</f>
        <v>8.549999999999999</v>
      </c>
      <c r="O218" s="20">
        <v>3.5</v>
      </c>
      <c r="P218" s="20">
        <v>3.3</v>
      </c>
      <c r="Q218" t="s">
        <v>78</v>
      </c>
      <c r="S218" t="s">
        <v>26</v>
      </c>
      <c r="T218" t="s">
        <v>40</v>
      </c>
      <c r="U218" s="21" t="s">
        <v>28</v>
      </c>
      <c r="V218" s="21"/>
      <c r="W218" t="s">
        <v>387</v>
      </c>
    </row>
    <row r="219" spans="1:22" ht="12.75">
      <c r="A219" s="40">
        <v>218</v>
      </c>
      <c r="B219" s="41" t="s">
        <v>370</v>
      </c>
      <c r="C219" t="s">
        <v>388</v>
      </c>
      <c r="D219" s="1">
        <f>E219+M219*F219/G219</f>
        <v>78.2838989208334</v>
      </c>
      <c r="E219" s="1">
        <f>((99/G219)*M219*((20-O219)/3))-((G219+(9*20-P219)*(50-K219)/100))-(AVERAGE(O219,P219)/G219)*550</f>
        <v>175.39814041666676</v>
      </c>
      <c r="F219" s="10">
        <f>((99/G219)*N219*((20-O219)/4))-((G219+(3*20-P219)*(50-K219)/100))-(AVERAGE(O219,P219)/G219)*350</f>
        <v>-125.39566666666666</v>
      </c>
      <c r="G219">
        <v>12</v>
      </c>
      <c r="H219">
        <v>17</v>
      </c>
      <c r="I219">
        <v>0</v>
      </c>
      <c r="J219">
        <v>5</v>
      </c>
      <c r="K219">
        <v>3</v>
      </c>
      <c r="L219" s="11">
        <f>H219+H219*0.5*J219/100+100/1000+1/100</f>
        <v>17.535000000000004</v>
      </c>
      <c r="M219" s="12">
        <f>(50+K219)/100*L219</f>
        <v>9.293550000000003</v>
      </c>
      <c r="N219" s="19">
        <f>((50+K219)/100)*I219</f>
        <v>0</v>
      </c>
      <c r="O219" s="20">
        <v>4.1</v>
      </c>
      <c r="P219" s="20">
        <v>1.8</v>
      </c>
      <c r="Q219" t="s">
        <v>25</v>
      </c>
      <c r="S219" t="s">
        <v>26</v>
      </c>
      <c r="T219" t="s">
        <v>53</v>
      </c>
      <c r="U219" s="21" t="s">
        <v>106</v>
      </c>
      <c r="V219" s="21"/>
    </row>
    <row r="220" spans="1:22" ht="12.75">
      <c r="A220" s="40">
        <v>219</v>
      </c>
      <c r="B220" s="41" t="s">
        <v>370</v>
      </c>
      <c r="C220" t="s">
        <v>389</v>
      </c>
      <c r="D220" s="1">
        <f>E220+M220*F220/G220</f>
        <v>40.973916992187526</v>
      </c>
      <c r="E220" s="1">
        <f>((99/G220)*M220*((20-O220)/3))-((G220+(9*20-P220)*(50-K220)/100))-(AVERAGE(O220,P220)/G220)*550</f>
        <v>50.475296875000026</v>
      </c>
      <c r="F220" s="10">
        <f>((99/G220)*N220*((20-O220)/4))-((G220+(3*20-P220)*(50-K220)/100))-(AVERAGE(O220,P220)/G220)*350</f>
        <v>-18.55624999999999</v>
      </c>
      <c r="G220">
        <v>16</v>
      </c>
      <c r="H220">
        <v>15</v>
      </c>
      <c r="I220">
        <v>8</v>
      </c>
      <c r="J220">
        <v>17</v>
      </c>
      <c r="K220">
        <v>0</v>
      </c>
      <c r="L220" s="11">
        <f>H220+H220*0.5*J220/100+100/1000+1/100</f>
        <v>16.385</v>
      </c>
      <c r="M220" s="12">
        <f>(50+K220)/100*L220</f>
        <v>8.1925</v>
      </c>
      <c r="N220" s="19">
        <f>((50+K220)/100)*I220</f>
        <v>4</v>
      </c>
      <c r="O220" s="20">
        <v>4.1</v>
      </c>
      <c r="P220" s="20">
        <v>2.5</v>
      </c>
      <c r="Q220" t="s">
        <v>78</v>
      </c>
      <c r="S220" t="s">
        <v>26</v>
      </c>
      <c r="T220" t="s">
        <v>53</v>
      </c>
      <c r="U220" s="21" t="s">
        <v>106</v>
      </c>
      <c r="V220" s="21"/>
    </row>
    <row r="221" spans="1:23" ht="12.75">
      <c r="A221" s="40">
        <v>220</v>
      </c>
      <c r="B221" s="41" t="s">
        <v>370</v>
      </c>
      <c r="C221" t="s">
        <v>390</v>
      </c>
      <c r="D221" s="1">
        <f>E221+M221*F221/G221</f>
        <v>56.000419567261886</v>
      </c>
      <c r="E221" s="1">
        <f>((99/G221)*M221*((20-O221)/3))-((G221+(9*20-P221)*(50-K221)/100))-(AVERAGE(O221,P221)/G221)*550</f>
        <v>58.10877357142856</v>
      </c>
      <c r="F221" s="10">
        <f>((99/G221)*N221*((20-O221)/4))-((G221+(3*20-P221)*(50-K221)/100))-(AVERAGE(O221,P221)/G221)*350</f>
        <v>-4.3202500000000015</v>
      </c>
      <c r="G221">
        <v>21</v>
      </c>
      <c r="H221">
        <v>19</v>
      </c>
      <c r="I221">
        <v>11</v>
      </c>
      <c r="J221">
        <v>19</v>
      </c>
      <c r="K221">
        <v>-1</v>
      </c>
      <c r="L221" s="11">
        <f>H221+H221*0.5*J221/100+100/1000+1/100</f>
        <v>20.915000000000003</v>
      </c>
      <c r="M221" s="12">
        <f>(50+K221)/100*L221</f>
        <v>10.24835</v>
      </c>
      <c r="N221" s="19">
        <f>((50+K221)/100)*I221</f>
        <v>5.39</v>
      </c>
      <c r="O221" s="20">
        <v>4.1</v>
      </c>
      <c r="P221" s="20">
        <v>2.5</v>
      </c>
      <c r="Q221" t="s">
        <v>78</v>
      </c>
      <c r="S221" t="s">
        <v>26</v>
      </c>
      <c r="T221" t="s">
        <v>53</v>
      </c>
      <c r="U221" s="21" t="s">
        <v>106</v>
      </c>
      <c r="V221" s="21"/>
      <c r="W221" t="s">
        <v>391</v>
      </c>
    </row>
    <row r="222" spans="1:22" ht="12.75">
      <c r="A222" s="40">
        <v>221</v>
      </c>
      <c r="B222" s="41" t="s">
        <v>370</v>
      </c>
      <c r="C222" t="s">
        <v>392</v>
      </c>
      <c r="D222" s="1">
        <f>E222+M222*F222/G222</f>
        <v>51.6138950043334</v>
      </c>
      <c r="E222" s="1">
        <f>((99/G222)*M222*((20-O222)/3))-((G222+(9*20-P222)*(50-K222)/100))-(AVERAGE(O222,P222)/G222)*550</f>
        <v>26.86886733333339</v>
      </c>
      <c r="F222" s="10">
        <f>((99/G222)*N222*((20-O222)/4))-((G222+(3*20-P222)*(50-K222)/100))-(AVERAGE(O222,P222)/G222)*350</f>
        <v>59.242566666666676</v>
      </c>
      <c r="G222">
        <v>45</v>
      </c>
      <c r="H222">
        <v>29</v>
      </c>
      <c r="I222">
        <v>33</v>
      </c>
      <c r="J222">
        <v>5</v>
      </c>
      <c r="K222">
        <v>13</v>
      </c>
      <c r="L222" s="11">
        <f>H222+H222*0.5*J222/100+100/1000+1/100</f>
        <v>29.835000000000004</v>
      </c>
      <c r="M222" s="12">
        <f>(50+K222)/100*L222</f>
        <v>18.796050000000005</v>
      </c>
      <c r="N222" s="19">
        <f>((50+K222)/100)*I222</f>
        <v>20.79</v>
      </c>
      <c r="O222" s="20">
        <v>5.8</v>
      </c>
      <c r="P222" s="20">
        <v>3.8</v>
      </c>
      <c r="Q222" t="s">
        <v>38</v>
      </c>
      <c r="S222" t="s">
        <v>26</v>
      </c>
      <c r="T222" t="s">
        <v>53</v>
      </c>
      <c r="U222" s="21" t="s">
        <v>106</v>
      </c>
      <c r="V222" s="21"/>
    </row>
    <row r="223" spans="1:22" ht="12.75">
      <c r="A223" s="40">
        <v>222</v>
      </c>
      <c r="B223" s="41" t="s">
        <v>370</v>
      </c>
      <c r="C223" t="s">
        <v>393</v>
      </c>
      <c r="D223" s="1">
        <f>E223+M223*F223/G223</f>
        <v>-9.967488872888879</v>
      </c>
      <c r="E223" s="1">
        <f>((99/G223)*M223*((20-O223)/3))-((G223+(9*20-P223)*(50-K223)/100))-(AVERAGE(O223,P223)/G223)*550</f>
        <v>12.900310222222231</v>
      </c>
      <c r="F223" s="10">
        <f>((99/G223)*N223*((20-O223)/4))-((G223+(3*20-P223)*(50-K223)/100))-(AVERAGE(O223,P223)/G223)*350</f>
        <v>-45.63702222222222</v>
      </c>
      <c r="G223">
        <v>45</v>
      </c>
      <c r="H223">
        <v>61</v>
      </c>
      <c r="I223">
        <v>27</v>
      </c>
      <c r="J223">
        <v>5</v>
      </c>
      <c r="K223">
        <v>-14</v>
      </c>
      <c r="L223" s="11">
        <f>H223+H223*0.5*J223/100+100/1000+1/100</f>
        <v>62.635</v>
      </c>
      <c r="M223" s="12">
        <f>(50+K223)/100*L223</f>
        <v>22.548599999999997</v>
      </c>
      <c r="N223" s="19">
        <f>((50+K223)/100)*I223</f>
        <v>9.719999999999999</v>
      </c>
      <c r="O223" s="20">
        <v>5.8</v>
      </c>
      <c r="P223" s="20">
        <v>4.8</v>
      </c>
      <c r="Q223" t="s">
        <v>38</v>
      </c>
      <c r="S223" t="s">
        <v>39</v>
      </c>
      <c r="T223" t="s">
        <v>53</v>
      </c>
      <c r="U223" s="21" t="s">
        <v>106</v>
      </c>
      <c r="V223" s="21"/>
    </row>
    <row r="224" spans="1:23" ht="12.75">
      <c r="A224" s="40">
        <v>223</v>
      </c>
      <c r="B224" s="41" t="s">
        <v>370</v>
      </c>
      <c r="C224" t="s">
        <v>298</v>
      </c>
      <c r="D224" s="10" t="s">
        <v>65</v>
      </c>
      <c r="E224" s="10" t="s">
        <v>65</v>
      </c>
      <c r="F224" s="10" t="s">
        <v>65</v>
      </c>
      <c r="G224">
        <v>50</v>
      </c>
      <c r="H224">
        <v>62</v>
      </c>
      <c r="I224">
        <v>29</v>
      </c>
      <c r="J224">
        <v>10</v>
      </c>
      <c r="K224">
        <v>-16</v>
      </c>
      <c r="L224" s="11">
        <f>H224+H224*0.5*J224/100+100/1000+1/100</f>
        <v>65.21</v>
      </c>
      <c r="M224" s="12">
        <f>(50+K224)/100*L224</f>
        <v>22.1714</v>
      </c>
      <c r="N224" s="19">
        <f>((50+K224)/100)*I224</f>
        <v>9.860000000000001</v>
      </c>
      <c r="O224" s="28" t="s">
        <v>184</v>
      </c>
      <c r="P224" s="28" t="s">
        <v>184</v>
      </c>
      <c r="Q224" t="s">
        <v>38</v>
      </c>
      <c r="S224" t="s">
        <v>26</v>
      </c>
      <c r="T224" t="s">
        <v>53</v>
      </c>
      <c r="U224" s="21"/>
      <c r="V224" s="21"/>
      <c r="W224" t="s">
        <v>394</v>
      </c>
    </row>
    <row r="225" spans="1:22" ht="12.75">
      <c r="A225" s="40">
        <v>224</v>
      </c>
      <c r="B225" s="41" t="s">
        <v>370</v>
      </c>
      <c r="C225" t="s">
        <v>395</v>
      </c>
      <c r="D225" s="1">
        <f>E225+M225*F225/G225</f>
        <v>176.12764165185183</v>
      </c>
      <c r="E225" s="1">
        <f>((99/G225)*M225*((20-O225)/3))-((G225+(9*20-P225)*(50-K225)/100))-(AVERAGE(O225,P225)/G225)*550</f>
        <v>191.3963533333333</v>
      </c>
      <c r="F225" s="10">
        <f>((99/G225)*N225*((20-O225)/4))-((G225+(3*20-P225)*(50-K225)/100))-(AVERAGE(O225,P225)/G225)*350</f>
        <v>-24.179333333333346</v>
      </c>
      <c r="G225">
        <v>27</v>
      </c>
      <c r="H225">
        <v>24</v>
      </c>
      <c r="I225">
        <v>6</v>
      </c>
      <c r="J225">
        <v>5</v>
      </c>
      <c r="K225">
        <v>19</v>
      </c>
      <c r="L225" s="11">
        <f>H225+H225*0.5*J225/100+100/1000+1/100</f>
        <v>24.710000000000004</v>
      </c>
      <c r="M225" s="12">
        <f>(50+K225)/100*L225</f>
        <v>17.0499</v>
      </c>
      <c r="N225" s="19">
        <f>((50+K225)/100)*I225</f>
        <v>4.14</v>
      </c>
      <c r="O225" s="20">
        <v>3.8</v>
      </c>
      <c r="P225" s="20">
        <v>2.5</v>
      </c>
      <c r="Q225" t="s">
        <v>10</v>
      </c>
      <c r="S225" t="s">
        <v>26</v>
      </c>
      <c r="T225" t="s">
        <v>72</v>
      </c>
      <c r="U225" s="21" t="s">
        <v>44</v>
      </c>
      <c r="V225" s="21"/>
    </row>
    <row r="226" spans="1:22" ht="12.75">
      <c r="A226" s="40">
        <v>225</v>
      </c>
      <c r="B226" s="41" t="s">
        <v>370</v>
      </c>
      <c r="C226" t="s">
        <v>396</v>
      </c>
      <c r="D226" s="1">
        <f>E226+M226*F226/G226</f>
        <v>54.39611044849541</v>
      </c>
      <c r="E226" s="1">
        <f>((99/G226)*M226*((20-O226)/3))-((G226+(9*20-P226)*(50-K226)/100))-(AVERAGE(O226,P226)/G226)*550</f>
        <v>-12.711062499999976</v>
      </c>
      <c r="F226" s="10">
        <f>((99/G226)*N226*((20-O226)/4))-((G226+(3*20-P226)*(50-K226)/100))-(AVERAGE(O226,P226)/G226)*350</f>
        <v>301.47354166666673</v>
      </c>
      <c r="G226">
        <v>18</v>
      </c>
      <c r="H226">
        <v>7</v>
      </c>
      <c r="I226">
        <v>27</v>
      </c>
      <c r="J226">
        <v>5</v>
      </c>
      <c r="K226">
        <v>5</v>
      </c>
      <c r="L226" s="11">
        <f>H226+H226*0.5*J226/100+100/1000+1/100</f>
        <v>7.284999999999999</v>
      </c>
      <c r="M226" s="12">
        <f>(50+K226)/100*L226</f>
        <v>4.00675</v>
      </c>
      <c r="N226" s="19">
        <f>((50+K226)/100)*I226</f>
        <v>14.850000000000001</v>
      </c>
      <c r="O226" s="20">
        <v>1.5</v>
      </c>
      <c r="P226" s="20">
        <v>1.8</v>
      </c>
      <c r="Q226" t="s">
        <v>58</v>
      </c>
      <c r="S226" t="s">
        <v>39</v>
      </c>
      <c r="T226" t="s">
        <v>72</v>
      </c>
      <c r="U226" s="21" t="s">
        <v>28</v>
      </c>
      <c r="V226" s="21"/>
    </row>
    <row r="227" spans="1:23" ht="12.75">
      <c r="A227" s="40">
        <v>226</v>
      </c>
      <c r="B227" s="41" t="s">
        <v>370</v>
      </c>
      <c r="C227" t="s">
        <v>397</v>
      </c>
      <c r="D227" s="1">
        <f>E227+M227*F227/G227</f>
        <v>-32.45449757749998</v>
      </c>
      <c r="E227" s="1">
        <f>((99/G227)*M227*((20-O227)/3))-((G227+(9*20-P227)*(50-K227)/100))-(AVERAGE(O227,P227)/G227)*550</f>
        <v>-75.86890099999998</v>
      </c>
      <c r="F227" s="10">
        <f>((99/G227)*N227*((20-O227)/4))-((G227+(3*20-P227)*(50-K227)/100))-(AVERAGE(O227,P227)/G227)*350</f>
        <v>173.33175</v>
      </c>
      <c r="G227">
        <v>25</v>
      </c>
      <c r="H227">
        <v>11</v>
      </c>
      <c r="I227">
        <v>35</v>
      </c>
      <c r="J227">
        <v>5</v>
      </c>
      <c r="K227">
        <v>5</v>
      </c>
      <c r="L227" s="11">
        <f>H227+H227*0.5*J227/100+100/1000+1/100</f>
        <v>11.385</v>
      </c>
      <c r="M227" s="12">
        <f>(50+K227)/100*L227</f>
        <v>6.26175</v>
      </c>
      <c r="N227" s="19">
        <f>((50+K227)/100)*I227</f>
        <v>19.25</v>
      </c>
      <c r="O227" s="20">
        <v>5.1</v>
      </c>
      <c r="P227" s="20">
        <v>3.5</v>
      </c>
      <c r="Q227" t="s">
        <v>58</v>
      </c>
      <c r="S227" t="s">
        <v>39</v>
      </c>
      <c r="T227" t="s">
        <v>72</v>
      </c>
      <c r="U227" s="21" t="s">
        <v>75</v>
      </c>
      <c r="V227" s="21"/>
      <c r="W227" t="s">
        <v>398</v>
      </c>
    </row>
    <row r="228" spans="1:23" ht="12.75">
      <c r="A228" s="40">
        <v>227</v>
      </c>
      <c r="B228" s="41" t="s">
        <v>370</v>
      </c>
      <c r="C228" t="s">
        <v>133</v>
      </c>
      <c r="D228" s="1">
        <f>E228+M228*F228/G228</f>
        <v>-41.775641165747075</v>
      </c>
      <c r="E228" s="1">
        <f>((99/G228)*M228*((20-O228)/3))-((G228+(9*20-P228)*(50-K228)/100))-(AVERAGE(O228,P228)/G228)*550</f>
        <v>-45.70712093750001</v>
      </c>
      <c r="F228" s="10">
        <f>((99/G228)*N228*((20-O228)/4))-((G228+(3*20-P228)*(50-K228)/100))-(AVERAGE(O228,P228)/G228)*350</f>
        <v>13.232710937500002</v>
      </c>
      <c r="G228">
        <v>32</v>
      </c>
      <c r="H228">
        <v>20</v>
      </c>
      <c r="I228">
        <v>23</v>
      </c>
      <c r="J228">
        <v>20</v>
      </c>
      <c r="K228">
        <v>-7</v>
      </c>
      <c r="L228" s="11">
        <f>H228+H228*0.5*J228/100+100/1000+1/100</f>
        <v>22.110000000000003</v>
      </c>
      <c r="M228" s="12">
        <f>(50+K228)/100*L228</f>
        <v>9.5073</v>
      </c>
      <c r="N228" s="19">
        <f>((50+K228)/100)*I228</f>
        <v>9.89</v>
      </c>
      <c r="O228" s="20">
        <v>4.3</v>
      </c>
      <c r="P228" s="20">
        <v>3.5</v>
      </c>
      <c r="Q228" t="s">
        <v>78</v>
      </c>
      <c r="R228" t="s">
        <v>61</v>
      </c>
      <c r="S228" t="s">
        <v>26</v>
      </c>
      <c r="T228" t="s">
        <v>72</v>
      </c>
      <c r="U228" s="21" t="s">
        <v>75</v>
      </c>
      <c r="V228" s="21"/>
      <c r="W228" t="s">
        <v>101</v>
      </c>
    </row>
    <row r="229" spans="1:23" ht="12.75">
      <c r="A229" s="40">
        <v>228</v>
      </c>
      <c r="B229" s="41" t="s">
        <v>370</v>
      </c>
      <c r="C229" t="s">
        <v>399</v>
      </c>
      <c r="D229" s="1">
        <f>E229+M229*F229/G229</f>
        <v>97.40092983437492</v>
      </c>
      <c r="E229" s="1">
        <f>((99/G229)*M229*((20-O229)/3))-((G229+(9*20-P229)*(50-K229)/100))-(AVERAGE(O229,P229)/G229)*550</f>
        <v>140.97095499999992</v>
      </c>
      <c r="F229" s="10">
        <f>((99/G229)*N229*((20-O229)/4))-((G229+(3*20-P229)*(50-K229)/100))-(AVERAGE(O229,P229)/G229)*350</f>
        <v>-66.2108125</v>
      </c>
      <c r="G229">
        <v>32</v>
      </c>
      <c r="H229">
        <v>50</v>
      </c>
      <c r="I229">
        <v>8</v>
      </c>
      <c r="J229">
        <v>5</v>
      </c>
      <c r="K229">
        <v>-9</v>
      </c>
      <c r="L229" s="11">
        <f>H229+H229*0.5*J229/100+100/1000+1/100</f>
        <v>51.36</v>
      </c>
      <c r="M229" s="12">
        <f>(50+K229)/100*L229</f>
        <v>21.057599999999997</v>
      </c>
      <c r="N229" s="19">
        <f>((50+K229)/100)*I229</f>
        <v>3.28</v>
      </c>
      <c r="O229" s="20">
        <v>4.3</v>
      </c>
      <c r="P229" s="20">
        <v>3.1</v>
      </c>
      <c r="Q229" t="s">
        <v>35</v>
      </c>
      <c r="R229" t="s">
        <v>61</v>
      </c>
      <c r="S229" t="s">
        <v>26</v>
      </c>
      <c r="T229" t="s">
        <v>72</v>
      </c>
      <c r="U229" s="21" t="s">
        <v>75</v>
      </c>
      <c r="V229" s="21"/>
      <c r="W229" t="s">
        <v>400</v>
      </c>
    </row>
    <row r="230" spans="1:23" ht="12.75">
      <c r="A230" s="40">
        <v>229</v>
      </c>
      <c r="B230" s="41" t="s">
        <v>370</v>
      </c>
      <c r="C230" t="s">
        <v>200</v>
      </c>
      <c r="D230" s="1">
        <f>E230+M230*F230/G230</f>
        <v>18.584897456717524</v>
      </c>
      <c r="E230" s="1">
        <f>((99/G230)*M230*((20-O230)/3))-((G230+(9*20-P230)*(50-K230)/100))-(AVERAGE(O230,P230)/G230)*550</f>
        <v>49.63025000000009</v>
      </c>
      <c r="F230" s="10">
        <f>((99/G230)*N230*((20-O230)/4))-((G230+(3*20-P230)*(50-K230)/100))-(AVERAGE(O230,P230)/G230)*350</f>
        <v>-60.83243421052633</v>
      </c>
      <c r="G230">
        <v>19</v>
      </c>
      <c r="H230">
        <v>16</v>
      </c>
      <c r="I230">
        <v>5</v>
      </c>
      <c r="J230">
        <v>19</v>
      </c>
      <c r="K230">
        <v>5</v>
      </c>
      <c r="L230" s="11">
        <f>H230+H230*0.5*J230/100+100/1000+1/100</f>
        <v>17.630000000000003</v>
      </c>
      <c r="M230" s="12">
        <f>(50+K230)/100*L230</f>
        <v>9.696500000000002</v>
      </c>
      <c r="N230" s="19">
        <f>((50+K230)/100)*I230</f>
        <v>2.75</v>
      </c>
      <c r="O230" s="20">
        <v>4.5</v>
      </c>
      <c r="P230" s="20">
        <v>3.3</v>
      </c>
      <c r="Q230" t="s">
        <v>38</v>
      </c>
      <c r="S230" t="s">
        <v>26</v>
      </c>
      <c r="T230" t="s">
        <v>72</v>
      </c>
      <c r="U230" s="21"/>
      <c r="V230" s="21"/>
      <c r="W230" t="s">
        <v>401</v>
      </c>
    </row>
    <row r="231" spans="1:22" ht="12.75">
      <c r="A231" s="42">
        <v>230</v>
      </c>
      <c r="B231" s="43" t="s">
        <v>402</v>
      </c>
      <c r="C231" t="s">
        <v>89</v>
      </c>
      <c r="D231" s="1">
        <f>E231+M231*F231/G231</f>
        <v>52.078826666666664</v>
      </c>
      <c r="E231" s="1">
        <f>((99/G231)*M231*((20-O231)/3))-((G231+(9*20-P231)*(50-K231)/100))-(AVERAGE(O231,P231)/G231)*550</f>
        <v>114.27154166666668</v>
      </c>
      <c r="F231" s="10">
        <f>((99/G231)*N231*((20-O231)/4))-((G231+(3*20-P231)*(50-K231)/100))-(AVERAGE(O231,P231)/G231)*350</f>
        <v>-111.36666666666667</v>
      </c>
      <c r="G231">
        <v>12</v>
      </c>
      <c r="H231">
        <v>12</v>
      </c>
      <c r="I231">
        <v>0</v>
      </c>
      <c r="J231">
        <v>5</v>
      </c>
      <c r="K231">
        <v>4</v>
      </c>
      <c r="L231" s="11">
        <f>H231+H231*0.5*J231/100+100/1000+1/100</f>
        <v>12.41</v>
      </c>
      <c r="M231" s="12">
        <f>(50+K231)/100*L231</f>
        <v>6.7014000000000005</v>
      </c>
      <c r="N231" s="19">
        <f>((50+K231)/100)*I231</f>
        <v>0</v>
      </c>
      <c r="O231" s="20">
        <v>2.5</v>
      </c>
      <c r="P231" s="20">
        <v>2.5</v>
      </c>
      <c r="Q231" t="s">
        <v>25</v>
      </c>
      <c r="S231" t="s">
        <v>26</v>
      </c>
      <c r="T231" t="s">
        <v>27</v>
      </c>
      <c r="U231" s="21" t="s">
        <v>28</v>
      </c>
      <c r="V231" s="21"/>
    </row>
    <row r="232" spans="1:22" ht="12.75">
      <c r="A232" s="42">
        <v>231</v>
      </c>
      <c r="B232" s="43" t="s">
        <v>402</v>
      </c>
      <c r="C232" t="s">
        <v>403</v>
      </c>
      <c r="D232" s="1">
        <f>E232+M232*F232/G232</f>
        <v>-41.45476660740742</v>
      </c>
      <c r="E232" s="1">
        <f>((99/G232)*M232*((20-O232)/3))-((G232+(9*20-P232)*(50-K232)/100))-(AVERAGE(O232,P232)/G232)*550</f>
        <v>-59.53808444444445</v>
      </c>
      <c r="F232" s="10">
        <f>((99/G232)*N232*((20-O232)/4))-((G232+(3*20-P232)*(50-K232)/100))-(AVERAGE(O232,P232)/G232)*350</f>
        <v>69.30244444444442</v>
      </c>
      <c r="G232">
        <v>18</v>
      </c>
      <c r="H232">
        <v>9</v>
      </c>
      <c r="I232">
        <v>16</v>
      </c>
      <c r="J232">
        <v>15</v>
      </c>
      <c r="K232">
        <v>-2</v>
      </c>
      <c r="L232" s="11">
        <f>H232+H232*0.5*J232/100+100/1000+1/100</f>
        <v>9.785</v>
      </c>
      <c r="M232" s="12">
        <f>(50+K232)/100*L232</f>
        <v>4.6968</v>
      </c>
      <c r="N232" s="19">
        <f>((50+K232)/100)*I232</f>
        <v>7.68</v>
      </c>
      <c r="O232" s="20">
        <v>3.3</v>
      </c>
      <c r="P232" s="20">
        <v>2.8</v>
      </c>
      <c r="Q232" t="s">
        <v>58</v>
      </c>
      <c r="S232" t="s">
        <v>39</v>
      </c>
      <c r="T232" t="s">
        <v>27</v>
      </c>
      <c r="U232" s="21" t="s">
        <v>28</v>
      </c>
      <c r="V232" s="21"/>
    </row>
    <row r="233" spans="1:22" ht="12.75">
      <c r="A233" s="42">
        <v>232</v>
      </c>
      <c r="B233" s="43" t="s">
        <v>402</v>
      </c>
      <c r="C233" t="s">
        <v>300</v>
      </c>
      <c r="D233" s="1">
        <f>E233+M233*F233/G233</f>
        <v>24.203283000000056</v>
      </c>
      <c r="E233" s="1">
        <f>((99/G233)*M233*((20-O233)/3))-((G233+(9*20-P233)*(50-K233)/100))-(AVERAGE(O233,P233)/G233)*550</f>
        <v>95.58932600000006</v>
      </c>
      <c r="F233" s="10">
        <f>((99/G233)*N233*((20-O233)/4))-((G233+(3*20-P233)*(50-K233)/100))-(AVERAGE(O233,P233)/G233)*350</f>
        <v>-125.05</v>
      </c>
      <c r="G233">
        <v>10</v>
      </c>
      <c r="H233">
        <v>12</v>
      </c>
      <c r="I233">
        <v>0</v>
      </c>
      <c r="J233">
        <v>5</v>
      </c>
      <c r="K233">
        <v>-4</v>
      </c>
      <c r="L233" s="11">
        <f>H233+H233*0.5*J233/100+100/1000+1/100</f>
        <v>12.41</v>
      </c>
      <c r="M233" s="12">
        <f>(50+K233)/100*L233</f>
        <v>5.708600000000001</v>
      </c>
      <c r="N233" s="19">
        <f>((50+K233)/100)*I233</f>
        <v>0</v>
      </c>
      <c r="O233" s="20">
        <v>2.3</v>
      </c>
      <c r="P233" s="20">
        <v>2.5</v>
      </c>
      <c r="Q233" t="s">
        <v>25</v>
      </c>
      <c r="S233" t="s">
        <v>26</v>
      </c>
      <c r="T233" t="s">
        <v>40</v>
      </c>
      <c r="U233" s="21" t="s">
        <v>28</v>
      </c>
      <c r="V233" s="21"/>
    </row>
    <row r="234" spans="1:22" ht="12.75">
      <c r="A234" s="42">
        <v>233</v>
      </c>
      <c r="B234" s="43" t="s">
        <v>402</v>
      </c>
      <c r="C234" t="s">
        <v>404</v>
      </c>
      <c r="D234" s="1">
        <f>E234+M234*F234/G234</f>
        <v>-25.624167817515463</v>
      </c>
      <c r="E234" s="1">
        <f>((99/G234)*M234*((20-O234)/3))-((G234+(9*20-P234)*(50-K234)/100))-(AVERAGE(O234,P234)/G234)*550</f>
        <v>12.854903888888856</v>
      </c>
      <c r="F234" s="10">
        <f>((99/G234)*N234*((20-O234)/4))-((G234+(3*20-P234)*(50-K234)/100))-(AVERAGE(O234,P234)/G234)*350</f>
        <v>-80.40576388888888</v>
      </c>
      <c r="G234">
        <v>18</v>
      </c>
      <c r="H234">
        <v>19</v>
      </c>
      <c r="I234">
        <v>5</v>
      </c>
      <c r="J234">
        <v>20</v>
      </c>
      <c r="K234">
        <v>-9</v>
      </c>
      <c r="L234" s="11">
        <f>H234+H234*0.5*J234/100+100/1000+1/100</f>
        <v>21.01</v>
      </c>
      <c r="M234" s="12">
        <f>(50+K234)/100*L234</f>
        <v>8.6141</v>
      </c>
      <c r="N234" s="19">
        <f>((50+K234)/100)*I234</f>
        <v>2.05</v>
      </c>
      <c r="O234" s="20">
        <v>4.1</v>
      </c>
      <c r="P234" s="20">
        <v>3.5</v>
      </c>
      <c r="Q234" t="s">
        <v>35</v>
      </c>
      <c r="S234" t="s">
        <v>26</v>
      </c>
      <c r="T234" t="s">
        <v>40</v>
      </c>
      <c r="U234" s="21" t="s">
        <v>44</v>
      </c>
      <c r="V234" s="21"/>
    </row>
    <row r="235" spans="1:22" ht="12.75">
      <c r="A235" s="42">
        <v>234</v>
      </c>
      <c r="B235" s="43" t="s">
        <v>402</v>
      </c>
      <c r="C235" t="s">
        <v>405</v>
      </c>
      <c r="D235" s="1">
        <f>E235+M235*F235/G235</f>
        <v>-122.70038124108207</v>
      </c>
      <c r="E235" s="1">
        <f>((99/G235)*M235*((20-O235)/3))-((G235+(9*20-P235)*(50-K235)/100))-(AVERAGE(O235,P235)/G235)*550</f>
        <v>-133.6451810344828</v>
      </c>
      <c r="F235" s="10">
        <f>((99/G235)*N235*((20-O235)/4))-((G235+(3*20-P235)*(50-K235)/100))-(AVERAGE(O235,P235)/G235)*350</f>
        <v>54.21456896551726</v>
      </c>
      <c r="G235">
        <v>29</v>
      </c>
      <c r="H235">
        <v>12</v>
      </c>
      <c r="I235">
        <v>34</v>
      </c>
      <c r="J235">
        <v>15</v>
      </c>
      <c r="K235">
        <v>-5</v>
      </c>
      <c r="L235" s="11">
        <f>H235+H235*0.5*J235/100+100/1000+1/100</f>
        <v>13.01</v>
      </c>
      <c r="M235" s="12">
        <f>(50+K235)/100*L235</f>
        <v>5.8545</v>
      </c>
      <c r="N235" s="19">
        <f>((50+K235)/100)*I235</f>
        <v>15.3</v>
      </c>
      <c r="O235" s="20">
        <v>6.5</v>
      </c>
      <c r="P235" s="20">
        <v>3.8</v>
      </c>
      <c r="Q235" t="s">
        <v>58</v>
      </c>
      <c r="S235" t="s">
        <v>39</v>
      </c>
      <c r="T235" t="s">
        <v>40</v>
      </c>
      <c r="U235" s="21" t="s">
        <v>44</v>
      </c>
      <c r="V235" s="21"/>
    </row>
    <row r="236" spans="1:22" ht="12.75">
      <c r="A236" s="42">
        <v>235</v>
      </c>
      <c r="B236" s="43" t="s">
        <v>402</v>
      </c>
      <c r="C236" t="s">
        <v>406</v>
      </c>
      <c r="D236" s="1">
        <f>E236+M236*F236/G236</f>
        <v>41.25120532638892</v>
      </c>
      <c r="E236" s="1">
        <f>((99/G236)*M236*((20-O236)/3))-((G236+(9*20-P236)*(50-K236)/100))-(AVERAGE(O236,P236)/G236)*550</f>
        <v>47.3487416666667</v>
      </c>
      <c r="F236" s="10">
        <f>((99/G236)*N236*((20-O236)/4))-((G236+(3*20-P236)*(50-K236)/100))-(AVERAGE(O236,P236)/G236)*350</f>
        <v>-14.380416666666669</v>
      </c>
      <c r="G236">
        <v>15</v>
      </c>
      <c r="H236">
        <v>9</v>
      </c>
      <c r="I236">
        <v>5</v>
      </c>
      <c r="J236">
        <v>15</v>
      </c>
      <c r="K236">
        <v>15</v>
      </c>
      <c r="L236" s="11">
        <f>H236+H236*0.5*J236/100+100/1000+1/100</f>
        <v>9.785</v>
      </c>
      <c r="M236" s="12">
        <f>(50+K236)/100*L236</f>
        <v>6.360250000000001</v>
      </c>
      <c r="N236" s="19">
        <f>((50+K236)/100)*I236</f>
        <v>3.25</v>
      </c>
      <c r="O236" s="20">
        <v>3.5</v>
      </c>
      <c r="P236" s="20">
        <v>2.3</v>
      </c>
      <c r="Q236" t="s">
        <v>10</v>
      </c>
      <c r="S236" t="s">
        <v>26</v>
      </c>
      <c r="T236" t="s">
        <v>53</v>
      </c>
      <c r="U236" s="21" t="s">
        <v>106</v>
      </c>
      <c r="V236" s="21"/>
    </row>
    <row r="237" spans="1:22" ht="12.75">
      <c r="A237" s="42">
        <v>236</v>
      </c>
      <c r="B237" s="43" t="s">
        <v>402</v>
      </c>
      <c r="C237" t="s">
        <v>407</v>
      </c>
      <c r="D237" s="1">
        <f>E237+M237*F237/G237</f>
        <v>-26.219037173600015</v>
      </c>
      <c r="E237" s="1">
        <f>((99/G237)*M237*((20-O237)/3))-((G237+(9*20-P237)*(50-K237)/100))-(AVERAGE(O237,P237)/G237)*550</f>
        <v>18.30304479999998</v>
      </c>
      <c r="F237" s="10">
        <f>((99/G237)*N237*((20-O237)/4))-((G237+(3*20-P237)*(50-K237)/100))-(AVERAGE(O237,P237)/G237)*350</f>
        <v>-90.8562</v>
      </c>
      <c r="G237">
        <v>25</v>
      </c>
      <c r="H237">
        <v>30</v>
      </c>
      <c r="I237">
        <v>5</v>
      </c>
      <c r="J237">
        <v>20</v>
      </c>
      <c r="K237">
        <v>-13</v>
      </c>
      <c r="L237" s="11">
        <f>H237+H237*0.5*J237/100+100/1000+1/100</f>
        <v>33.11</v>
      </c>
      <c r="M237" s="12">
        <f>(50+K237)/100*L237</f>
        <v>12.2507</v>
      </c>
      <c r="N237" s="19">
        <f>((50+K237)/100)*I237</f>
        <v>1.85</v>
      </c>
      <c r="O237" s="20">
        <v>4.8</v>
      </c>
      <c r="P237" s="20">
        <v>3.5</v>
      </c>
      <c r="Q237" t="s">
        <v>35</v>
      </c>
      <c r="S237" t="s">
        <v>26</v>
      </c>
      <c r="T237" t="s">
        <v>53</v>
      </c>
      <c r="U237" s="21" t="s">
        <v>106</v>
      </c>
      <c r="V237" s="21"/>
    </row>
    <row r="238" spans="1:22" ht="12.75">
      <c r="A238" s="42">
        <v>237</v>
      </c>
      <c r="B238" s="43" t="s">
        <v>402</v>
      </c>
      <c r="C238" t="s">
        <v>408</v>
      </c>
      <c r="D238" s="1">
        <f>E238+M238*F238/G238</f>
        <v>61.69355365333332</v>
      </c>
      <c r="E238" s="1">
        <f>((99/G238)*M238*((20-O238)/3))-((G238+(9*20-P238)*(50-K238)/100))-(AVERAGE(O238,P238)/G238)*550</f>
        <v>116.94819999999999</v>
      </c>
      <c r="F238" s="10">
        <f>((99/G238)*N238*((20-O238)/4))-((G238+(3*20-P238)*(50-K238)/100))-(AVERAGE(O238,P238)/G238)*350</f>
        <v>-101.581</v>
      </c>
      <c r="G238">
        <v>15</v>
      </c>
      <c r="H238">
        <v>15</v>
      </c>
      <c r="I238">
        <v>0</v>
      </c>
      <c r="J238">
        <v>30</v>
      </c>
      <c r="K238">
        <v>-3</v>
      </c>
      <c r="L238" s="11">
        <f>H238+H238*0.5*J238/100+100/1000+1/100</f>
        <v>17.360000000000003</v>
      </c>
      <c r="M238" s="12">
        <f>(50+K238)/100*L238</f>
        <v>8.1592</v>
      </c>
      <c r="N238" s="19">
        <f>((50+K238)/100)*I238</f>
        <v>0</v>
      </c>
      <c r="O238" s="20">
        <v>2.5</v>
      </c>
      <c r="P238" s="20">
        <v>2.3</v>
      </c>
      <c r="Q238" t="s">
        <v>78</v>
      </c>
      <c r="S238" t="s">
        <v>39</v>
      </c>
      <c r="T238" t="s">
        <v>53</v>
      </c>
      <c r="U238" s="21" t="s">
        <v>28</v>
      </c>
      <c r="V238" s="21"/>
    </row>
    <row r="239" spans="1:22" ht="12.75">
      <c r="A239" s="42">
        <v>238</v>
      </c>
      <c r="B239" s="43" t="s">
        <v>402</v>
      </c>
      <c r="C239" t="s">
        <v>409</v>
      </c>
      <c r="D239" s="1">
        <f>E239+M239*F239/G239</f>
        <v>17.952123950617292</v>
      </c>
      <c r="E239" s="1">
        <f>((99/G239)*M239*((20-O239)/3))-((G239+(9*20-P239)*(50-K239)/100))-(AVERAGE(O239,P239)/G239)*550</f>
        <v>32.0652888888889</v>
      </c>
      <c r="F239" s="10">
        <f>((99/G239)*N239*((20-O239)/4))-((G239+(3*20-P239)*(50-K239)/100))-(AVERAGE(O239,P239)/G239)*350</f>
        <v>-33.11222222222223</v>
      </c>
      <c r="G239">
        <v>45</v>
      </c>
      <c r="H239">
        <v>34</v>
      </c>
      <c r="I239">
        <v>17</v>
      </c>
      <c r="J239">
        <v>25</v>
      </c>
      <c r="K239">
        <v>0</v>
      </c>
      <c r="L239" s="11">
        <f>H239+H239*0.5*J239/100+100/1000+1/100</f>
        <v>38.36</v>
      </c>
      <c r="M239" s="12">
        <f>(50+K239)/100*L239</f>
        <v>19.18</v>
      </c>
      <c r="N239" s="19">
        <f>((50+K239)/100)*I239</f>
        <v>8.5</v>
      </c>
      <c r="O239" s="20">
        <v>4.8</v>
      </c>
      <c r="P239" s="20">
        <v>3.1</v>
      </c>
      <c r="Q239" t="s">
        <v>38</v>
      </c>
      <c r="S239" t="s">
        <v>26</v>
      </c>
      <c r="T239" t="s">
        <v>53</v>
      </c>
      <c r="U239" s="21" t="s">
        <v>106</v>
      </c>
      <c r="V239" s="21"/>
    </row>
    <row r="240" spans="1:22" ht="12.75">
      <c r="A240" s="42">
        <v>239</v>
      </c>
      <c r="B240" s="43" t="s">
        <v>402</v>
      </c>
      <c r="C240" t="s">
        <v>410</v>
      </c>
      <c r="D240" s="1">
        <f>E240+M240*F240/G240</f>
        <v>26.055413765311865</v>
      </c>
      <c r="E240" s="1">
        <f>((99/G240)*M240*((20-O240)/3))-((G240+(9*20-P240)*(50-K240)/100))-(AVERAGE(O240,P240)/G240)*550</f>
        <v>17.230307391304308</v>
      </c>
      <c r="F240" s="10">
        <f>((99/G240)*N240*((20-O240)/4))-((G240+(3*20-P240)*(50-K240)/100))-(AVERAGE(O240,P240)/G240)*350</f>
        <v>25.732108695652165</v>
      </c>
      <c r="G240">
        <v>23</v>
      </c>
      <c r="H240">
        <v>10</v>
      </c>
      <c r="I240">
        <v>10</v>
      </c>
      <c r="J240">
        <v>20</v>
      </c>
      <c r="K240">
        <v>21</v>
      </c>
      <c r="L240" s="11">
        <f>H240+H240*0.5*J240/100+100/1000+1/100</f>
        <v>11.11</v>
      </c>
      <c r="M240" s="12">
        <f>(50+K240)/100*L240</f>
        <v>7.888099999999999</v>
      </c>
      <c r="N240" s="19">
        <f>((50+K240)/100)*I240</f>
        <v>7.1</v>
      </c>
      <c r="O240" s="20">
        <v>4.1</v>
      </c>
      <c r="P240" s="20">
        <v>3.3</v>
      </c>
      <c r="Q240" t="s">
        <v>10</v>
      </c>
      <c r="S240" t="s">
        <v>26</v>
      </c>
      <c r="T240" t="s">
        <v>72</v>
      </c>
      <c r="U240" s="21" t="s">
        <v>411</v>
      </c>
      <c r="V240" s="21"/>
    </row>
    <row r="241" spans="1:22" ht="12.75">
      <c r="A241" s="42">
        <v>240</v>
      </c>
      <c r="B241" s="43" t="s">
        <v>402</v>
      </c>
      <c r="C241" t="s">
        <v>412</v>
      </c>
      <c r="D241" s="1">
        <f>E241+M241*F241/G241</f>
        <v>24.670546933203163</v>
      </c>
      <c r="E241" s="1">
        <f>((99/G241)*M241*((20-O241)/3))-((G241+(9*20-P241)*(50-K241)/100))-(AVERAGE(O241,P241)/G241)*550</f>
        <v>33.65073125000004</v>
      </c>
      <c r="F241" s="10">
        <f>((99/G241)*N241*((20-O241)/4))-((G241+(3*20-P241)*(50-K241)/100))-(AVERAGE(O241,P241)/G241)*350</f>
        <v>-23.40646875000001</v>
      </c>
      <c r="G241">
        <v>32</v>
      </c>
      <c r="H241">
        <v>20</v>
      </c>
      <c r="I241">
        <v>11</v>
      </c>
      <c r="J241">
        <v>35</v>
      </c>
      <c r="K241">
        <v>2</v>
      </c>
      <c r="L241" s="11">
        <f>H241+H241*0.5*J241/100+100/1000+1/100</f>
        <v>23.610000000000003</v>
      </c>
      <c r="M241" s="12">
        <f>(50+K241)/100*L241</f>
        <v>12.277200000000002</v>
      </c>
      <c r="N241" s="19">
        <f>((50+K241)/100)*I241</f>
        <v>5.720000000000001</v>
      </c>
      <c r="O241" s="20">
        <v>3.5</v>
      </c>
      <c r="P241" s="20">
        <v>3.3</v>
      </c>
      <c r="Q241" t="s">
        <v>78</v>
      </c>
      <c r="S241" t="s">
        <v>39</v>
      </c>
      <c r="T241" t="s">
        <v>72</v>
      </c>
      <c r="U241" s="21" t="s">
        <v>28</v>
      </c>
      <c r="V241" s="21"/>
    </row>
    <row r="242" spans="1:22" ht="12.75">
      <c r="A242" s="42">
        <v>241</v>
      </c>
      <c r="B242" s="43" t="s">
        <v>402</v>
      </c>
      <c r="C242" t="s">
        <v>413</v>
      </c>
      <c r="D242" s="1">
        <f>E242+M242*F242/G242</f>
        <v>-103.66985668359376</v>
      </c>
      <c r="E242" s="1">
        <f>((99/G242)*M242*((20-O242)/3))-((G242+(9*20-P242)*(50-K242)/100))-(AVERAGE(O242,P242)/G242)*550</f>
        <v>-107.2439475</v>
      </c>
      <c r="F242" s="10">
        <f>((99/G242)*N242*((20-O242)/4))-((G242+(3*20-P242)*(50-K242)/100))-(AVERAGE(O242,P242)/G242)*350</f>
        <v>13.520937499999981</v>
      </c>
      <c r="G242">
        <v>40</v>
      </c>
      <c r="H242">
        <v>28</v>
      </c>
      <c r="I242">
        <v>45</v>
      </c>
      <c r="J242">
        <v>15</v>
      </c>
      <c r="K242">
        <v>-15</v>
      </c>
      <c r="L242" s="11">
        <f>H242+H242*0.5*J242/100+100/1000+1/100</f>
        <v>30.210000000000004</v>
      </c>
      <c r="M242" s="12">
        <f>(50+K242)/100*L242</f>
        <v>10.573500000000001</v>
      </c>
      <c r="N242" s="19">
        <f>((50+K242)/100)*I242</f>
        <v>15.749999999999998</v>
      </c>
      <c r="O242" s="20">
        <v>5.8</v>
      </c>
      <c r="P242" s="20">
        <v>5.5</v>
      </c>
      <c r="Q242" t="s">
        <v>38</v>
      </c>
      <c r="S242" t="s">
        <v>39</v>
      </c>
      <c r="T242" t="s">
        <v>72</v>
      </c>
      <c r="U242" s="21" t="s">
        <v>59</v>
      </c>
      <c r="V242" s="21"/>
    </row>
    <row r="243" spans="1:22" ht="12.75">
      <c r="A243" s="44">
        <v>242</v>
      </c>
      <c r="B243" s="45" t="s">
        <v>414</v>
      </c>
      <c r="C243" t="s">
        <v>415</v>
      </c>
      <c r="D243" s="1">
        <f>E243+M243*F243/G243</f>
        <v>-90.7284895833333</v>
      </c>
      <c r="E243" s="1">
        <f>((99/G243)*M243*((20-O243)/3))-((G243+(9*20-P243)*(50-K243)/100))-(AVERAGE(O243,P243)/G243)*550</f>
        <v>-9.042249999999967</v>
      </c>
      <c r="F243" s="10">
        <f>((99/G243)*N243*((20-O243)/4))-((G243+(3*20-P243)*(50-K243)/100))-(AVERAGE(O243,P243)/G243)*350</f>
        <v>-157.975</v>
      </c>
      <c r="G243">
        <v>12</v>
      </c>
      <c r="H243">
        <v>12</v>
      </c>
      <c r="I243">
        <v>0</v>
      </c>
      <c r="J243">
        <v>5</v>
      </c>
      <c r="K243">
        <v>0</v>
      </c>
      <c r="L243" s="11">
        <f>H243+H243*0.5*J243/100+100/1000+1/100</f>
        <v>12.41</v>
      </c>
      <c r="M243" s="12">
        <f>(50+K243)/100*L243</f>
        <v>6.205</v>
      </c>
      <c r="N243" s="19">
        <f>((50+K243)/100)*I243</f>
        <v>0</v>
      </c>
      <c r="O243" s="20">
        <v>3.8</v>
      </c>
      <c r="P243" s="20">
        <v>4.3</v>
      </c>
      <c r="Q243" t="s">
        <v>25</v>
      </c>
      <c r="S243" t="s">
        <v>26</v>
      </c>
      <c r="T243" t="s">
        <v>27</v>
      </c>
      <c r="U243" s="21" t="s">
        <v>28</v>
      </c>
      <c r="V243" s="21"/>
    </row>
    <row r="244" spans="1:22" ht="12.75">
      <c r="A244" s="44">
        <v>243</v>
      </c>
      <c r="B244" s="45" t="s">
        <v>414</v>
      </c>
      <c r="C244" t="s">
        <v>416</v>
      </c>
      <c r="D244" s="1">
        <f>E244+M244*F244/G244</f>
        <v>-65.60374632905473</v>
      </c>
      <c r="E244" s="1">
        <f>((99/G244)*M244*((20-O244)/3))-((G244+(9*20-P244)*(50-K244)/100))-(AVERAGE(O244,P244)/G244)*550</f>
        <v>-35.194487499999966</v>
      </c>
      <c r="F244" s="10">
        <f>((99/G244)*N244*((20-O244)/4))-((G244+(3*20-P244)*(50-K244)/100))-(AVERAGE(O244,P244)/G244)*350</f>
        <v>-80.79901136363637</v>
      </c>
      <c r="G244">
        <v>22</v>
      </c>
      <c r="H244">
        <v>15</v>
      </c>
      <c r="I244">
        <v>5</v>
      </c>
      <c r="J244">
        <v>15</v>
      </c>
      <c r="K244">
        <v>1</v>
      </c>
      <c r="L244" s="11">
        <f>H244+H244*0.5*J244/100+100/1000+1/100</f>
        <v>16.235000000000003</v>
      </c>
      <c r="M244" s="12">
        <f>(50+K244)/100*L244</f>
        <v>8.279850000000001</v>
      </c>
      <c r="N244" s="19">
        <f>((50+K244)/100)*I244</f>
        <v>2.55</v>
      </c>
      <c r="O244" s="20">
        <v>4.5</v>
      </c>
      <c r="P244" s="20">
        <v>5.1</v>
      </c>
      <c r="Q244" t="s">
        <v>78</v>
      </c>
      <c r="S244" t="s">
        <v>26</v>
      </c>
      <c r="T244" t="s">
        <v>27</v>
      </c>
      <c r="U244" s="21" t="s">
        <v>28</v>
      </c>
      <c r="V244" s="21"/>
    </row>
    <row r="245" spans="1:23" ht="12.75">
      <c r="A245" s="44">
        <v>244</v>
      </c>
      <c r="B245" s="45" t="s">
        <v>414</v>
      </c>
      <c r="C245" t="s">
        <v>417</v>
      </c>
      <c r="D245" s="1">
        <f>E245+M245*F245/G245</f>
        <v>-61.83771319357905</v>
      </c>
      <c r="E245" s="1">
        <f>((99/G245)*M245*((20-O245)/3))-((G245+(9*20-P245)*(50-K245)/100))-(AVERAGE(O245,P245)/G245)*550</f>
        <v>-30.711092413793068</v>
      </c>
      <c r="F245" s="10">
        <f>((99/G245)*N245*((20-O245)/4))-((G245+(3*20-P245)*(50-K245)/100))-(AVERAGE(O245,P245)/G245)*350</f>
        <v>-85.70186206896553</v>
      </c>
      <c r="G245">
        <v>29</v>
      </c>
      <c r="H245">
        <v>20</v>
      </c>
      <c r="I245">
        <v>5</v>
      </c>
      <c r="J245">
        <v>23</v>
      </c>
      <c r="K245">
        <v>-3</v>
      </c>
      <c r="L245" s="11">
        <f>H245+H245*0.5*J245/100+100/1000+1/100</f>
        <v>22.410000000000004</v>
      </c>
      <c r="M245" s="12">
        <f>(50+K245)/100*L245</f>
        <v>10.532700000000002</v>
      </c>
      <c r="N245" s="19">
        <f>((50+K245)/100)*I245</f>
        <v>2.3499999999999996</v>
      </c>
      <c r="O245" s="20">
        <v>4.8</v>
      </c>
      <c r="P245" s="20">
        <v>4.8</v>
      </c>
      <c r="Q245" t="s">
        <v>78</v>
      </c>
      <c r="S245" t="s">
        <v>26</v>
      </c>
      <c r="T245" t="s">
        <v>27</v>
      </c>
      <c r="U245" s="21" t="s">
        <v>28</v>
      </c>
      <c r="V245" s="21"/>
      <c r="W245" t="s">
        <v>418</v>
      </c>
    </row>
    <row r="246" spans="1:23" ht="12.75">
      <c r="A246" s="44">
        <v>245</v>
      </c>
      <c r="B246" s="45" t="s">
        <v>414</v>
      </c>
      <c r="C246" t="s">
        <v>419</v>
      </c>
      <c r="D246" s="1">
        <f>E246+M246*F246/G246</f>
        <v>-83.21966258485716</v>
      </c>
      <c r="E246" s="1">
        <f>((99/G246)*M246*((20-O246)/3))-((G246+(9*20-P246)*(50-K246)/100))-(AVERAGE(O246,P246)/G246)*550</f>
        <v>-53.18745114285716</v>
      </c>
      <c r="F246" s="10">
        <f>((99/G246)*N246*((20-O246)/4))-((G246+(3*20-P246)*(50-K246)/100))-(AVERAGE(O246,P246)/G246)*350</f>
        <v>-74.0747</v>
      </c>
      <c r="G246">
        <v>35</v>
      </c>
      <c r="H246">
        <v>30</v>
      </c>
      <c r="I246">
        <v>14</v>
      </c>
      <c r="J246">
        <v>30</v>
      </c>
      <c r="K246">
        <v>-9</v>
      </c>
      <c r="L246" s="11">
        <f>H246+H246*0.5*J246/100+100/1000+1/100</f>
        <v>34.61</v>
      </c>
      <c r="M246" s="12">
        <f>(50+K246)/100*L246</f>
        <v>14.1901</v>
      </c>
      <c r="N246" s="19">
        <f>((50+K246)/100)*I246</f>
        <v>5.739999999999999</v>
      </c>
      <c r="O246" s="20">
        <v>6.3</v>
      </c>
      <c r="P246" s="20">
        <v>6.3</v>
      </c>
      <c r="Q246" t="s">
        <v>38</v>
      </c>
      <c r="R246" t="s">
        <v>66</v>
      </c>
      <c r="S246" t="s">
        <v>26</v>
      </c>
      <c r="T246" t="s">
        <v>27</v>
      </c>
      <c r="U246" s="21" t="s">
        <v>173</v>
      </c>
      <c r="V246" s="21"/>
      <c r="W246" t="s">
        <v>420</v>
      </c>
    </row>
    <row r="247" spans="1:22" ht="12.75">
      <c r="A247" s="44">
        <v>246</v>
      </c>
      <c r="B247" s="45" t="s">
        <v>414</v>
      </c>
      <c r="C247" t="s">
        <v>421</v>
      </c>
      <c r="D247" s="1">
        <f>E247+M247*F247/G247</f>
        <v>-55.2016633235767</v>
      </c>
      <c r="E247" s="1">
        <f>((99/G247)*M247*((20-O247)/3))-((G247+(9*20-P247)*(50-K247)/100))-(AVERAGE(O247,P247)/G247)*550</f>
        <v>-40.78520833333336</v>
      </c>
      <c r="F247" s="10">
        <f>((99/G247)*N247*((20-O247)/4))-((G247+(3*20-P247)*(50-K247)/100))-(AVERAGE(O247,P247)/G247)*350</f>
        <v>-38.51780303030303</v>
      </c>
      <c r="G247">
        <v>33</v>
      </c>
      <c r="H247">
        <v>29</v>
      </c>
      <c r="I247">
        <v>18</v>
      </c>
      <c r="J247">
        <v>7</v>
      </c>
      <c r="K247">
        <v>-9</v>
      </c>
      <c r="L247" s="11">
        <f>H247+H247*0.5*J247/100+100/1000+1/100</f>
        <v>30.125000000000004</v>
      </c>
      <c r="M247" s="12">
        <f>(50+K247)/100*L247</f>
        <v>12.35125</v>
      </c>
      <c r="N247" s="19">
        <f>((50+K247)/100)*I247</f>
        <v>7.38</v>
      </c>
      <c r="O247" s="20">
        <v>5.5</v>
      </c>
      <c r="P247" s="20">
        <v>4.5</v>
      </c>
      <c r="Q247" t="s">
        <v>38</v>
      </c>
      <c r="S247" t="s">
        <v>26</v>
      </c>
      <c r="T247" t="s">
        <v>27</v>
      </c>
      <c r="U247" s="21" t="s">
        <v>173</v>
      </c>
      <c r="V247" s="21"/>
    </row>
    <row r="248" spans="1:23" ht="12.75">
      <c r="A248" s="44">
        <v>247</v>
      </c>
      <c r="B248" s="45" t="s">
        <v>414</v>
      </c>
      <c r="C248" t="s">
        <v>422</v>
      </c>
      <c r="D248" s="1">
        <f>E248+M248*F248/G248</f>
        <v>-96.42549771920194</v>
      </c>
      <c r="E248" s="1">
        <f>((99/G248)*M248*((20-O248)/3))-((G248+(9*20-P248)*(50-K248)/100))-(AVERAGE(O248,P248)/G248)*550</f>
        <v>-65.50156249999998</v>
      </c>
      <c r="F248" s="10">
        <f>((99/G248)*N248*((20-O248)/4))-((G248+(3*20-P248)*(50-K248)/100))-(AVERAGE(O248,P248)/G248)*350</f>
        <v>-76.12258522727274</v>
      </c>
      <c r="G248">
        <v>44</v>
      </c>
      <c r="H248">
        <v>49</v>
      </c>
      <c r="I248">
        <v>21</v>
      </c>
      <c r="J248">
        <v>8</v>
      </c>
      <c r="K248">
        <v>-15</v>
      </c>
      <c r="L248" s="11">
        <f>H248+H248*0.5*J248/100+100/1000+1/100</f>
        <v>51.07</v>
      </c>
      <c r="M248" s="12">
        <f>(50+K248)/100*L248</f>
        <v>17.874499999999998</v>
      </c>
      <c r="N248" s="19">
        <f>((50+K248)/100)*I248</f>
        <v>7.35</v>
      </c>
      <c r="O248" s="20">
        <v>7.5</v>
      </c>
      <c r="P248" s="20">
        <v>4.5</v>
      </c>
      <c r="Q248" t="s">
        <v>38</v>
      </c>
      <c r="S248" t="s">
        <v>26</v>
      </c>
      <c r="T248" t="s">
        <v>27</v>
      </c>
      <c r="U248" s="21" t="s">
        <v>173</v>
      </c>
      <c r="V248" s="21"/>
      <c r="W248" t="s">
        <v>423</v>
      </c>
    </row>
    <row r="249" spans="1:22" ht="12.75">
      <c r="A249" s="44">
        <v>248</v>
      </c>
      <c r="B249" s="45" t="s">
        <v>414</v>
      </c>
      <c r="C249" t="s">
        <v>424</v>
      </c>
      <c r="D249" s="1">
        <f>E249+M249*F249/G249</f>
        <v>-94.27894652000005</v>
      </c>
      <c r="E249" s="1">
        <f>((99/G249)*M249*((20-O249)/3))-((G249+(9*20-P249)*(50-K249)/100))-(AVERAGE(O249,P249)/G249)*550</f>
        <v>-20.027582000000052</v>
      </c>
      <c r="F249" s="10">
        <f>((99/G249)*N249*((20-O249)/4))-((G249+(3*20-P249)*(50-K249)/100))-(AVERAGE(O249,P249)/G249)*350</f>
        <v>-157.854</v>
      </c>
      <c r="G249">
        <v>10</v>
      </c>
      <c r="H249">
        <v>8</v>
      </c>
      <c r="I249">
        <v>0</v>
      </c>
      <c r="J249">
        <v>0</v>
      </c>
      <c r="K249">
        <v>8</v>
      </c>
      <c r="L249" s="11">
        <f>H249+H249*0.5*J249/100+100/1000+1/100</f>
        <v>8.11</v>
      </c>
      <c r="M249" s="12">
        <f>(50+K249)/100*L249</f>
        <v>4.703799999999999</v>
      </c>
      <c r="N249" s="19">
        <f>((50+K249)/100)*I249</f>
        <v>0</v>
      </c>
      <c r="O249" s="20">
        <v>3.3</v>
      </c>
      <c r="P249" s="20">
        <v>3.8</v>
      </c>
      <c r="Q249" t="s">
        <v>25</v>
      </c>
      <c r="S249" t="s">
        <v>26</v>
      </c>
      <c r="T249" t="s">
        <v>40</v>
      </c>
      <c r="U249" s="21" t="s">
        <v>28</v>
      </c>
      <c r="V249" s="21"/>
    </row>
    <row r="250" spans="1:22" ht="12.75">
      <c r="A250" s="44">
        <v>249</v>
      </c>
      <c r="B250" s="45" t="s">
        <v>414</v>
      </c>
      <c r="C250" t="s">
        <v>425</v>
      </c>
      <c r="D250" s="1">
        <f>E250+M250*F250/G250</f>
        <v>-36.49137763205019</v>
      </c>
      <c r="E250" s="1">
        <f>((99/G250)*M250*((20-O250)/3))-((G250+(9*20-P250)*(50-K250)/100))-(AVERAGE(O250,P250)/G250)*550</f>
        <v>-12.986130294117658</v>
      </c>
      <c r="F250" s="10">
        <f>((99/G250)*N250*((20-O250)/4))-((G250+(3*20-P250)*(50-K250)/100))-(AVERAGE(O250,P250)/G250)*350</f>
        <v>-57.53748529411766</v>
      </c>
      <c r="G250">
        <v>17</v>
      </c>
      <c r="H250">
        <v>11</v>
      </c>
      <c r="I250">
        <v>5</v>
      </c>
      <c r="J250">
        <v>5</v>
      </c>
      <c r="K250">
        <v>11</v>
      </c>
      <c r="L250" s="11">
        <f>H250+H250*0.5*J250/100+100/1000+1/100</f>
        <v>11.385</v>
      </c>
      <c r="M250" s="12">
        <f>(50+K250)/100*L250</f>
        <v>6.94485</v>
      </c>
      <c r="N250" s="19">
        <f>((50+K250)/100)*I250</f>
        <v>3.05</v>
      </c>
      <c r="O250" s="20">
        <v>4.3</v>
      </c>
      <c r="P250" s="20">
        <v>4.3</v>
      </c>
      <c r="Q250" t="s">
        <v>10</v>
      </c>
      <c r="S250" t="s">
        <v>26</v>
      </c>
      <c r="T250" t="s">
        <v>53</v>
      </c>
      <c r="U250" s="21" t="s">
        <v>28</v>
      </c>
      <c r="V250" s="21" t="s">
        <v>426</v>
      </c>
    </row>
    <row r="251" spans="1:23" ht="12.75">
      <c r="A251" s="44">
        <v>250</v>
      </c>
      <c r="B251" s="45" t="s">
        <v>414</v>
      </c>
      <c r="C251" t="s">
        <v>46</v>
      </c>
      <c r="D251" s="10" t="s">
        <v>65</v>
      </c>
      <c r="E251" s="10" t="s">
        <v>65</v>
      </c>
      <c r="F251" s="10" t="s">
        <v>65</v>
      </c>
      <c r="G251">
        <v>25</v>
      </c>
      <c r="H251">
        <v>15</v>
      </c>
      <c r="I251">
        <v>5</v>
      </c>
      <c r="J251">
        <v>5</v>
      </c>
      <c r="K251">
        <v>15</v>
      </c>
      <c r="L251" s="11">
        <f>H251+H251*0.5*J251/100+100/1000+1/100</f>
        <v>15.485</v>
      </c>
      <c r="M251" s="12">
        <f>(50+K251)/100*L251</f>
        <v>10.06525</v>
      </c>
      <c r="N251" s="19">
        <f>((50+K251)/100)*I251</f>
        <v>3.25</v>
      </c>
      <c r="O251" s="28" t="s">
        <v>184</v>
      </c>
      <c r="P251" s="28" t="s">
        <v>184</v>
      </c>
      <c r="Q251" t="s">
        <v>10</v>
      </c>
      <c r="S251" t="s">
        <v>26</v>
      </c>
      <c r="T251" t="s">
        <v>53</v>
      </c>
      <c r="U251" s="21"/>
      <c r="V251" s="21"/>
      <c r="W251" t="s">
        <v>427</v>
      </c>
    </row>
    <row r="252" spans="1:23" ht="12.75">
      <c r="A252" s="44">
        <v>251</v>
      </c>
      <c r="B252" s="45" t="s">
        <v>414</v>
      </c>
      <c r="C252" t="s">
        <v>428</v>
      </c>
      <c r="D252" s="1">
        <f>E252+M252*F252/G252</f>
        <v>-47.427469009791665</v>
      </c>
      <c r="E252" s="1">
        <f>((99/G252)*M252*((20-O252)/3))-((G252+(9*20-P252)*(50-K252)/100))-(AVERAGE(O252,P252)/G252)*550</f>
        <v>-21.4291025</v>
      </c>
      <c r="F252" s="10">
        <f>((99/G252)*N252*((20-O252)/4))-((G252+(3*20-P252)*(50-K252)/100))-(AVERAGE(O252,P252)/G252)*350</f>
        <v>-65.750125</v>
      </c>
      <c r="G252">
        <v>30</v>
      </c>
      <c r="H252">
        <v>17</v>
      </c>
      <c r="I252">
        <v>7</v>
      </c>
      <c r="J252">
        <v>7</v>
      </c>
      <c r="K252">
        <v>17</v>
      </c>
      <c r="L252" s="11">
        <f>H252+H252*0.5*J252/100+100/1000+1/100</f>
        <v>17.705000000000002</v>
      </c>
      <c r="M252" s="12">
        <f>(50+K252)/100*L252</f>
        <v>11.862350000000001</v>
      </c>
      <c r="N252" s="19">
        <f>((50+K252)/100)*I252</f>
        <v>4.69</v>
      </c>
      <c r="O252" s="20">
        <v>6.5</v>
      </c>
      <c r="P252" s="20">
        <v>5.5</v>
      </c>
      <c r="Q252" t="s">
        <v>10</v>
      </c>
      <c r="S252" t="s">
        <v>26</v>
      </c>
      <c r="T252" t="s">
        <v>72</v>
      </c>
      <c r="U252" s="21" t="s">
        <v>75</v>
      </c>
      <c r="V252" s="21"/>
      <c r="W252" t="s">
        <v>429</v>
      </c>
    </row>
    <row r="253" spans="1:23" ht="12.75">
      <c r="A253" s="44">
        <v>252</v>
      </c>
      <c r="B253" s="45" t="s">
        <v>414</v>
      </c>
      <c r="C253" t="s">
        <v>430</v>
      </c>
      <c r="D253" s="1">
        <f>E253+M253*F253/G253</f>
        <v>-66.03265618947368</v>
      </c>
      <c r="E253" s="1">
        <f>((99/G253)*M253*((20-O253)/3))-((G253+(9*20-P253)*(50-K253)/100))-(AVERAGE(O253,P253)/G253)*550</f>
        <v>-51.71733052631579</v>
      </c>
      <c r="F253" s="10">
        <f>((99/G253)*N253*((20-O253)/4))-((G253+(3*20-P253)*(50-K253)/100))-(AVERAGE(O253,P253)/G253)*350</f>
        <v>-40.92431578947369</v>
      </c>
      <c r="G253">
        <v>38</v>
      </c>
      <c r="H253">
        <v>22</v>
      </c>
      <c r="I253">
        <v>16</v>
      </c>
      <c r="J253">
        <v>11</v>
      </c>
      <c r="K253">
        <v>7</v>
      </c>
      <c r="L253" s="11">
        <f>H253+H253*0.5*J253/100+100/1000+1/100</f>
        <v>23.320000000000004</v>
      </c>
      <c r="M253" s="12">
        <f>(50+K253)/100*L253</f>
        <v>13.2924</v>
      </c>
      <c r="N253" s="19">
        <f>((50+K253)/100)*I253</f>
        <v>9.12</v>
      </c>
      <c r="O253" s="20">
        <v>6.8</v>
      </c>
      <c r="P253" s="20">
        <v>5.8</v>
      </c>
      <c r="Q253" t="s">
        <v>38</v>
      </c>
      <c r="R253" t="s">
        <v>61</v>
      </c>
      <c r="S253" t="s">
        <v>26</v>
      </c>
      <c r="T253" t="s">
        <v>72</v>
      </c>
      <c r="U253" s="21" t="s">
        <v>75</v>
      </c>
      <c r="V253" s="21"/>
      <c r="W253" t="s">
        <v>431</v>
      </c>
    </row>
    <row r="254" spans="1:23" ht="12.75">
      <c r="A254" s="44">
        <v>253</v>
      </c>
      <c r="B254" s="45" t="s">
        <v>414</v>
      </c>
      <c r="C254" t="s">
        <v>432</v>
      </c>
      <c r="D254" s="10" t="s">
        <v>65</v>
      </c>
      <c r="E254" s="10" t="s">
        <v>65</v>
      </c>
      <c r="F254" s="10" t="s">
        <v>65</v>
      </c>
      <c r="G254">
        <v>30</v>
      </c>
      <c r="H254">
        <v>14</v>
      </c>
      <c r="I254">
        <v>35</v>
      </c>
      <c r="J254">
        <v>5</v>
      </c>
      <c r="K254">
        <v>-10</v>
      </c>
      <c r="L254" s="11">
        <f>H254+H254*0.5*J254/100+100/1000+1/100</f>
        <v>14.459999999999999</v>
      </c>
      <c r="M254" s="12">
        <f>(50+K254)/100*L254</f>
        <v>5.784</v>
      </c>
      <c r="N254" s="19">
        <f>((50+K254)/100)*I254</f>
        <v>14</v>
      </c>
      <c r="O254" s="28" t="s">
        <v>184</v>
      </c>
      <c r="P254" s="28" t="s">
        <v>184</v>
      </c>
      <c r="Q254" t="s">
        <v>58</v>
      </c>
      <c r="S254" t="s">
        <v>39</v>
      </c>
      <c r="T254" t="s">
        <v>72</v>
      </c>
      <c r="U254" s="21"/>
      <c r="V254" s="21"/>
      <c r="W254" t="s">
        <v>433</v>
      </c>
    </row>
    <row r="255" spans="1:23" ht="12.75">
      <c r="A255" s="44">
        <v>254</v>
      </c>
      <c r="B255" s="45" t="s">
        <v>414</v>
      </c>
      <c r="C255" t="s">
        <v>268</v>
      </c>
      <c r="D255" s="10" t="s">
        <v>65</v>
      </c>
      <c r="E255" s="10" t="s">
        <v>65</v>
      </c>
      <c r="F255" s="10" t="s">
        <v>65</v>
      </c>
      <c r="G255">
        <v>36</v>
      </c>
      <c r="H255">
        <v>35</v>
      </c>
      <c r="I255">
        <v>25</v>
      </c>
      <c r="J255">
        <v>5</v>
      </c>
      <c r="K255">
        <v>-16</v>
      </c>
      <c r="L255" s="11">
        <f>H255+H255*0.5*J255/100+100/1000+1/100</f>
        <v>35.985</v>
      </c>
      <c r="M255" s="12">
        <f>(50+K255)/100*L255</f>
        <v>12.234900000000001</v>
      </c>
      <c r="N255" s="19">
        <f>((50+K255)/100)*I255</f>
        <v>8.5</v>
      </c>
      <c r="O255" s="28" t="s">
        <v>184</v>
      </c>
      <c r="P255" s="28" t="s">
        <v>184</v>
      </c>
      <c r="Q255" t="s">
        <v>38</v>
      </c>
      <c r="S255" t="s">
        <v>39</v>
      </c>
      <c r="T255" t="s">
        <v>72</v>
      </c>
      <c r="U255" s="21"/>
      <c r="V255" s="21"/>
      <c r="W255" t="s">
        <v>434</v>
      </c>
    </row>
    <row r="256" spans="1:22" ht="12.75">
      <c r="A256" s="46">
        <v>255</v>
      </c>
      <c r="B256" s="47" t="s">
        <v>435</v>
      </c>
      <c r="C256" t="s">
        <v>436</v>
      </c>
      <c r="D256" s="1">
        <f>E256+M256*F256/G256</f>
        <v>170.23981681249992</v>
      </c>
      <c r="E256" s="1">
        <f>((99/G256)*M256*((20-O256)/3))-((G256+(9*20-P256)*(50-K256)/100))-(AVERAGE(O256,P256)/G256)*550</f>
        <v>174.53524999999993</v>
      </c>
      <c r="F256" s="10">
        <f>((99/G256)*N256*((20-O256)/4))-((G256+(3*20-P256)*(50-K256)/100))-(AVERAGE(O256,P256)/G256)*350</f>
        <v>-7.738124999999997</v>
      </c>
      <c r="G256">
        <v>20</v>
      </c>
      <c r="H256">
        <v>15</v>
      </c>
      <c r="I256">
        <v>5</v>
      </c>
      <c r="J256">
        <v>10</v>
      </c>
      <c r="K256">
        <v>20</v>
      </c>
      <c r="L256" s="11">
        <f>H256+H256*0.5*J256/100+100/1000+1/100</f>
        <v>15.86</v>
      </c>
      <c r="M256" s="12">
        <f>(50+K256)/100*L256</f>
        <v>11.101999999999999</v>
      </c>
      <c r="N256" s="19">
        <f>((50+K256)/100)*I256</f>
        <v>3.5</v>
      </c>
      <c r="O256" s="20">
        <v>2.5</v>
      </c>
      <c r="P256" s="20">
        <v>2.8</v>
      </c>
      <c r="Q256" t="s">
        <v>10</v>
      </c>
      <c r="S256" t="s">
        <v>26</v>
      </c>
      <c r="T256" t="s">
        <v>27</v>
      </c>
      <c r="U256" s="21" t="s">
        <v>28</v>
      </c>
      <c r="V256" s="21"/>
    </row>
    <row r="257" spans="1:23" ht="12.75">
      <c r="A257" s="46">
        <v>256</v>
      </c>
      <c r="B257" s="47" t="s">
        <v>435</v>
      </c>
      <c r="C257" t="s">
        <v>437</v>
      </c>
      <c r="D257" s="1">
        <f>E257+M257*F257/G257</f>
        <v>111.85158157201646</v>
      </c>
      <c r="E257" s="1">
        <f>((99/G257)*M257*((20-O257)/3))-((G257+(9*20-P257)*(50-K257)/100))-(AVERAGE(O257,P257)/G257)*550</f>
        <v>119.08626518518518</v>
      </c>
      <c r="F257" s="10">
        <f>((99/G257)*N257*((20-O257)/4))-((G257+(3*20-P257)*(50-K257)/100))-(AVERAGE(O257,P257)/G257)*350</f>
        <v>-13.88851851851853</v>
      </c>
      <c r="G257">
        <v>27</v>
      </c>
      <c r="H257">
        <v>20</v>
      </c>
      <c r="I257">
        <v>8</v>
      </c>
      <c r="J257">
        <v>12</v>
      </c>
      <c r="K257">
        <v>16</v>
      </c>
      <c r="L257" s="11">
        <f>H257+H257*0.5*J257/100+100/1000+1/100</f>
        <v>21.310000000000002</v>
      </c>
      <c r="M257" s="12">
        <f>(50+K257)/100*L257</f>
        <v>14.064600000000002</v>
      </c>
      <c r="N257" s="19">
        <f>((50+K257)/100)*I257</f>
        <v>5.28</v>
      </c>
      <c r="O257" s="20">
        <v>3.8</v>
      </c>
      <c r="P257" s="20">
        <v>3.3</v>
      </c>
      <c r="Q257" t="s">
        <v>10</v>
      </c>
      <c r="S257" t="s">
        <v>26</v>
      </c>
      <c r="T257" t="s">
        <v>27</v>
      </c>
      <c r="U257" s="21" t="s">
        <v>173</v>
      </c>
      <c r="V257" s="21" t="s">
        <v>145</v>
      </c>
      <c r="W257" t="s">
        <v>438</v>
      </c>
    </row>
    <row r="258" spans="1:22" ht="12.75">
      <c r="A258" s="46">
        <v>257</v>
      </c>
      <c r="B258" s="47" t="s">
        <v>435</v>
      </c>
      <c r="C258" t="s">
        <v>93</v>
      </c>
      <c r="D258" s="1">
        <f>E258+M258*F258/G258</f>
        <v>-13.044099386342538</v>
      </c>
      <c r="E258" s="1">
        <f>((99/G258)*M258*((20-O258)/3))-((G258+(9*20-P258)*(50-K258)/100))-(AVERAGE(O258,P258)/G258)*550</f>
        <v>17.39647388888895</v>
      </c>
      <c r="F258" s="10">
        <f>((99/G258)*N258*((20-O258)/4))-((G258+(3*20-P258)*(50-K258)/100))-(AVERAGE(O258,P258)/G258)*350</f>
        <v>-62.47851388888889</v>
      </c>
      <c r="G258">
        <v>18</v>
      </c>
      <c r="H258">
        <v>19</v>
      </c>
      <c r="I258">
        <v>7</v>
      </c>
      <c r="J258">
        <v>24</v>
      </c>
      <c r="K258">
        <v>-9</v>
      </c>
      <c r="L258" s="11">
        <f>H258+H258*0.5*J258/100+100/1000+1/100</f>
        <v>21.390000000000004</v>
      </c>
      <c r="M258" s="12">
        <f>(50+K258)/100*L258</f>
        <v>8.769900000000002</v>
      </c>
      <c r="N258" s="19">
        <f>((50+K258)/100)*I258</f>
        <v>2.8699999999999997</v>
      </c>
      <c r="O258" s="20">
        <v>4.1</v>
      </c>
      <c r="P258" s="20">
        <v>3.5</v>
      </c>
      <c r="Q258" t="s">
        <v>78</v>
      </c>
      <c r="S258" t="s">
        <v>26</v>
      </c>
      <c r="T258" t="s">
        <v>27</v>
      </c>
      <c r="U258" s="21" t="s">
        <v>173</v>
      </c>
      <c r="V258" s="21" t="s">
        <v>145</v>
      </c>
    </row>
    <row r="259" spans="1:23" ht="12.75">
      <c r="A259" s="46">
        <v>258</v>
      </c>
      <c r="B259" s="47" t="s">
        <v>435</v>
      </c>
      <c r="C259" t="s">
        <v>439</v>
      </c>
      <c r="D259" s="1">
        <f>E259+M259*F259/G259</f>
        <v>-7.071038086008215</v>
      </c>
      <c r="E259" s="1">
        <f>((99/G259)*M259*((20-O259)/3))-((G259+(9*20-P259)*(50-K259)/100))-(AVERAGE(O259,P259)/G259)*550</f>
        <v>22.04290259259261</v>
      </c>
      <c r="F259" s="10">
        <f>((99/G259)*N259*((20-O259)/4))-((G259+(3*20-P259)*(50-K259)/100))-(AVERAGE(O259,P259)/G259)*350</f>
        <v>-65.25025925925925</v>
      </c>
      <c r="G259">
        <v>27</v>
      </c>
      <c r="H259">
        <v>27</v>
      </c>
      <c r="I259">
        <v>8</v>
      </c>
      <c r="J259">
        <v>28</v>
      </c>
      <c r="K259">
        <v>-11</v>
      </c>
      <c r="L259" s="11">
        <f>H259+H259*0.5*J259/100+100/1000+1/100</f>
        <v>30.890000000000004</v>
      </c>
      <c r="M259" s="12">
        <f>(50+K259)/100*L259</f>
        <v>12.047100000000002</v>
      </c>
      <c r="N259" s="19">
        <f>((50+K259)/100)*I259</f>
        <v>3.12</v>
      </c>
      <c r="O259" s="20">
        <v>4.1</v>
      </c>
      <c r="P259" s="20">
        <v>3.5</v>
      </c>
      <c r="Q259" t="s">
        <v>78</v>
      </c>
      <c r="S259" t="s">
        <v>26</v>
      </c>
      <c r="T259" t="s">
        <v>27</v>
      </c>
      <c r="U259" s="21" t="s">
        <v>173</v>
      </c>
      <c r="V259" s="21" t="s">
        <v>145</v>
      </c>
      <c r="W259" t="s">
        <v>440</v>
      </c>
    </row>
    <row r="260" spans="1:22" ht="12.75">
      <c r="A260" s="46">
        <v>259</v>
      </c>
      <c r="B260" s="47" t="s">
        <v>435</v>
      </c>
      <c r="C260" t="s">
        <v>441</v>
      </c>
      <c r="D260" s="1">
        <f>E260+M260*F260/G260</f>
        <v>61.654296414814795</v>
      </c>
      <c r="E260" s="1">
        <f>((99/G260)*M260*((20-O260)/3))-((G260+(9*20-P260)*(50-K260)/100))-(AVERAGE(O260,P260)/G260)*550</f>
        <v>57.416924444444426</v>
      </c>
      <c r="F260" s="10">
        <f>((99/G260)*N260*((20-O260)/4))-((G260+(3*20-P260)*(50-K260)/100))-(AVERAGE(O260,P260)/G260)*350</f>
        <v>9.427555555555543</v>
      </c>
      <c r="G260">
        <v>45</v>
      </c>
      <c r="H260">
        <v>32</v>
      </c>
      <c r="I260">
        <v>22</v>
      </c>
      <c r="J260">
        <v>10</v>
      </c>
      <c r="K260">
        <v>10</v>
      </c>
      <c r="L260" s="11">
        <f>H260+H260*0.5*J260/100+100/1000+1/100</f>
        <v>33.71</v>
      </c>
      <c r="M260" s="12">
        <f>(50+K260)/100*L260</f>
        <v>20.226</v>
      </c>
      <c r="N260" s="19">
        <f>((50+K260)/100)*I260</f>
        <v>13.2</v>
      </c>
      <c r="O260" s="20">
        <v>4.8</v>
      </c>
      <c r="P260" s="20">
        <v>3.8</v>
      </c>
      <c r="Q260" t="s">
        <v>38</v>
      </c>
      <c r="S260" t="s">
        <v>26</v>
      </c>
      <c r="T260" t="s">
        <v>27</v>
      </c>
      <c r="U260" s="21" t="s">
        <v>173</v>
      </c>
      <c r="V260" s="21" t="s">
        <v>145</v>
      </c>
    </row>
    <row r="261" spans="1:23" ht="12.75">
      <c r="A261" s="46">
        <v>260</v>
      </c>
      <c r="B261" s="47" t="s">
        <v>435</v>
      </c>
      <c r="C261" t="s">
        <v>442</v>
      </c>
      <c r="D261" s="1">
        <f>E261+M261*F261/G261</f>
        <v>67.26005673475002</v>
      </c>
      <c r="E261" s="1">
        <f>((99/G261)*M261*((20-O261)/3))-((G261+(9*20-P261)*(50-K261)/100))-(AVERAGE(O261,P261)/G261)*550</f>
        <v>62.752327000000015</v>
      </c>
      <c r="F261" s="10">
        <f>((99/G261)*N261*((20-O261)/4))-((G261+(3*20-P261)*(50-K261)/100))-(AVERAGE(O261,P261)/G261)*350</f>
        <v>9.064225000000015</v>
      </c>
      <c r="G261">
        <v>50</v>
      </c>
      <c r="H261">
        <v>44</v>
      </c>
      <c r="I261">
        <v>29</v>
      </c>
      <c r="J261">
        <v>5</v>
      </c>
      <c r="K261">
        <v>5</v>
      </c>
      <c r="L261" s="11">
        <f>H261+H261*0.5*J261/100+100/1000+1/100</f>
        <v>45.21</v>
      </c>
      <c r="M261" s="12">
        <f>(50+K261)/100*L261</f>
        <v>24.8655</v>
      </c>
      <c r="N261" s="19">
        <f>((50+K261)/100)*I261</f>
        <v>15.950000000000001</v>
      </c>
      <c r="O261" s="20">
        <v>5.1</v>
      </c>
      <c r="P261" s="20">
        <v>4.5</v>
      </c>
      <c r="Q261" t="s">
        <v>38</v>
      </c>
      <c r="S261" t="s">
        <v>26</v>
      </c>
      <c r="T261" t="s">
        <v>27</v>
      </c>
      <c r="U261" s="21" t="s">
        <v>173</v>
      </c>
      <c r="V261" s="21" t="s">
        <v>145</v>
      </c>
      <c r="W261" t="s">
        <v>443</v>
      </c>
    </row>
    <row r="262" spans="1:22" ht="12.75">
      <c r="A262" s="46">
        <v>261</v>
      </c>
      <c r="B262" s="47" t="s">
        <v>435</v>
      </c>
      <c r="C262" t="s">
        <v>444</v>
      </c>
      <c r="D262" s="1">
        <f>E262+M262*F262/G262</f>
        <v>85.82591960997229</v>
      </c>
      <c r="E262" s="1">
        <f>((99/G262)*M262*((20-O262)/3))-((G262+(9*20-P262)*(50-K262)/100))-(AVERAGE(O262,P262)/G262)*550</f>
        <v>115.19769263157895</v>
      </c>
      <c r="F262" s="10">
        <f>((99/G262)*N262*((20-O262)/4))-((G262+(3*20-P262)*(50-K262)/100))-(AVERAGE(O262,P262)/G262)*350</f>
        <v>-50.72568421052633</v>
      </c>
      <c r="G262">
        <v>19</v>
      </c>
      <c r="H262">
        <v>29</v>
      </c>
      <c r="I262">
        <v>7</v>
      </c>
      <c r="J262">
        <v>10</v>
      </c>
      <c r="K262">
        <v>-14</v>
      </c>
      <c r="L262" s="11">
        <f>H262+H262*0.5*J262/100+100/1000+1/100</f>
        <v>30.560000000000002</v>
      </c>
      <c r="M262" s="12">
        <f>(50+K262)/100*L262</f>
        <v>11.0016</v>
      </c>
      <c r="N262" s="19">
        <f>((50+K262)/100)*I262</f>
        <v>2.52</v>
      </c>
      <c r="O262" s="20">
        <v>2.8</v>
      </c>
      <c r="P262" s="20">
        <v>2.8</v>
      </c>
      <c r="Q262" t="s">
        <v>35</v>
      </c>
      <c r="S262" t="s">
        <v>26</v>
      </c>
      <c r="T262" t="s">
        <v>40</v>
      </c>
      <c r="U262" s="21" t="s">
        <v>28</v>
      </c>
      <c r="V262" s="21"/>
    </row>
    <row r="263" spans="1:23" ht="12.75">
      <c r="A263" s="46">
        <v>262</v>
      </c>
      <c r="B263" s="47" t="s">
        <v>435</v>
      </c>
      <c r="C263" t="s">
        <v>445</v>
      </c>
      <c r="D263" s="1">
        <f>E263+M263*F263/G263</f>
        <v>59.35133306584355</v>
      </c>
      <c r="E263" s="1">
        <f>((99/G263)*M263*((20-O263)/3))-((G263+(9*20-P263)*(50-K263)/100))-(AVERAGE(O263,P263)/G263)*550</f>
        <v>83.80607777777772</v>
      </c>
      <c r="F263" s="10">
        <f>((99/G263)*N263*((20-O263)/4))-((G263+(3*20-P263)*(50-K263)/100))-(AVERAGE(O263,P263)/G263)*350</f>
        <v>-44.5877777777778</v>
      </c>
      <c r="G263">
        <v>27</v>
      </c>
      <c r="H263">
        <v>40</v>
      </c>
      <c r="I263">
        <v>12</v>
      </c>
      <c r="J263">
        <v>11</v>
      </c>
      <c r="K263">
        <v>-15</v>
      </c>
      <c r="L263" s="11">
        <f>H263+H263*0.5*J263/100+100/1000+1/100</f>
        <v>42.31</v>
      </c>
      <c r="M263" s="12">
        <f>(50+K263)/100*L263</f>
        <v>14.8085</v>
      </c>
      <c r="N263" s="19">
        <f>((50+K263)/100)*I263</f>
        <v>4.199999999999999</v>
      </c>
      <c r="O263" s="20">
        <v>3.8</v>
      </c>
      <c r="P263" s="20">
        <v>2.8</v>
      </c>
      <c r="Q263" t="s">
        <v>35</v>
      </c>
      <c r="S263" t="s">
        <v>26</v>
      </c>
      <c r="T263" t="s">
        <v>40</v>
      </c>
      <c r="U263" s="21" t="s">
        <v>44</v>
      </c>
      <c r="V263" s="21" t="s">
        <v>145</v>
      </c>
      <c r="W263" t="s">
        <v>446</v>
      </c>
    </row>
    <row r="264" spans="1:23" ht="12.75">
      <c r="A264" s="46">
        <v>263</v>
      </c>
      <c r="B264" s="47" t="s">
        <v>435</v>
      </c>
      <c r="C264" t="s">
        <v>447</v>
      </c>
      <c r="D264" s="1">
        <f>E264+M264*F264/G264</f>
        <v>2.0077281893490877</v>
      </c>
      <c r="E264" s="1">
        <f>((99/G264)*M264*((20-O264)/3))-((G264+(9*20-P264)*(50-K264)/100))-(AVERAGE(O264,P264)/G264)*550</f>
        <v>50.65278153846151</v>
      </c>
      <c r="F264" s="10">
        <f>((99/G264)*N264*((20-O264)/4))-((G264+(3*20-P264)*(50-K264)/100))-(AVERAGE(O264,P264)/G264)*350</f>
        <v>-83.45461538461538</v>
      </c>
      <c r="G264">
        <v>26</v>
      </c>
      <c r="H264">
        <v>45</v>
      </c>
      <c r="I264">
        <v>9</v>
      </c>
      <c r="J264">
        <v>10</v>
      </c>
      <c r="K264">
        <v>-18</v>
      </c>
      <c r="L264" s="11">
        <f>H264+H264*0.5*J264/100+100/1000+1/100</f>
        <v>47.36</v>
      </c>
      <c r="M264" s="12">
        <f>(50+K264)/100*L264</f>
        <v>15.1552</v>
      </c>
      <c r="N264" s="19">
        <f>((50+K264)/100)*I264</f>
        <v>2.88</v>
      </c>
      <c r="O264" s="20">
        <v>4.8</v>
      </c>
      <c r="P264" s="20">
        <v>4.3</v>
      </c>
      <c r="Q264" t="s">
        <v>35</v>
      </c>
      <c r="S264" t="s">
        <v>26</v>
      </c>
      <c r="T264" t="s">
        <v>40</v>
      </c>
      <c r="U264" s="21" t="s">
        <v>28</v>
      </c>
      <c r="V264" s="21"/>
      <c r="W264" t="s">
        <v>446</v>
      </c>
    </row>
    <row r="265" spans="1:23" ht="12.75">
      <c r="A265" s="46">
        <v>264</v>
      </c>
      <c r="B265" s="47" t="s">
        <v>435</v>
      </c>
      <c r="C265" t="s">
        <v>448</v>
      </c>
      <c r="D265" s="1">
        <f>E265+M265*F265/G265</f>
        <v>6.912018586501375</v>
      </c>
      <c r="E265" s="1">
        <f>((99/G265)*M265*((20-O265)/3))-((G265+(9*20-P265)*(50-K265)/100))-(AVERAGE(O265,P265)/G265)*550</f>
        <v>48.62764</v>
      </c>
      <c r="F265" s="10">
        <f>((99/G265)*N265*((20-O265)/4))-((G265+(3*20-P265)*(50-K265)/100))-(AVERAGE(O265,P265)/G265)*350</f>
        <v>-74.67118181818182</v>
      </c>
      <c r="G265">
        <v>33</v>
      </c>
      <c r="H265">
        <v>56</v>
      </c>
      <c r="I265">
        <v>13</v>
      </c>
      <c r="J265">
        <v>12</v>
      </c>
      <c r="K265">
        <v>-19</v>
      </c>
      <c r="L265" s="11">
        <f>H265+H265*0.5*J265/100+100/1000+1/100</f>
        <v>59.47</v>
      </c>
      <c r="M265" s="12">
        <f>(50+K265)/100*L265</f>
        <v>18.4357</v>
      </c>
      <c r="N265" s="19">
        <f>((50+K265)/100)*I265</f>
        <v>4.03</v>
      </c>
      <c r="O265" s="20">
        <v>4.8</v>
      </c>
      <c r="P265" s="20">
        <v>4.5</v>
      </c>
      <c r="Q265" t="s">
        <v>35</v>
      </c>
      <c r="S265" t="s">
        <v>26</v>
      </c>
      <c r="T265" t="s">
        <v>40</v>
      </c>
      <c r="U265" s="21" t="s">
        <v>319</v>
      </c>
      <c r="V265" s="21" t="s">
        <v>145</v>
      </c>
      <c r="W265" t="s">
        <v>449</v>
      </c>
    </row>
    <row r="266" spans="1:22" ht="12.75">
      <c r="A266" s="46">
        <v>265</v>
      </c>
      <c r="B266" s="47" t="s">
        <v>435</v>
      </c>
      <c r="C266" t="s">
        <v>32</v>
      </c>
      <c r="D266" s="1">
        <f>E266+M266*F266/G266</f>
        <v>5.749506325442258</v>
      </c>
      <c r="E266" s="1">
        <f>((99/G266)*M266*((20-O266)/3))-((G266+(9*20-P266)*(50-K266)/100))-(AVERAGE(O266,P266)/G266)*550</f>
        <v>27.43327741935485</v>
      </c>
      <c r="F266" s="10">
        <f>((99/G266)*N266*((20-O266)/4))-((G266+(3*20-P266)*(50-K266)/100))-(AVERAGE(O266,P266)/G266)*350</f>
        <v>-46.45532258064516</v>
      </c>
      <c r="G266">
        <v>31</v>
      </c>
      <c r="H266">
        <v>29</v>
      </c>
      <c r="I266">
        <v>12</v>
      </c>
      <c r="J266">
        <v>21</v>
      </c>
      <c r="K266">
        <v>-5</v>
      </c>
      <c r="L266" s="11">
        <f>H266+H266*0.5*J266/100+100/1000+1/100</f>
        <v>32.155</v>
      </c>
      <c r="M266" s="12">
        <f>(50+K266)/100*L266</f>
        <v>14.469750000000001</v>
      </c>
      <c r="N266" s="19">
        <f>((50+K266)/100)*I266</f>
        <v>5.4</v>
      </c>
      <c r="O266" s="20">
        <v>4.8</v>
      </c>
      <c r="P266" s="20">
        <v>4.1</v>
      </c>
      <c r="Q266" t="s">
        <v>78</v>
      </c>
      <c r="S266" t="s">
        <v>26</v>
      </c>
      <c r="T266" t="s">
        <v>40</v>
      </c>
      <c r="U266" s="21" t="s">
        <v>28</v>
      </c>
      <c r="V266" s="21"/>
    </row>
    <row r="267" spans="1:23" ht="12.75">
      <c r="A267" s="46">
        <v>266</v>
      </c>
      <c r="B267" s="47" t="s">
        <v>435</v>
      </c>
      <c r="C267" t="s">
        <v>450</v>
      </c>
      <c r="D267" s="1">
        <f>E267+M267*F267/G267</f>
        <v>12.30566377700617</v>
      </c>
      <c r="E267" s="1">
        <f>((99/G267)*M267*((20-O267)/3))-((G267+(9*20-P267)*(50-K267)/100))-(AVERAGE(O267,P267)/G267)*550</f>
        <v>34.43935222222221</v>
      </c>
      <c r="F267" s="10">
        <f>((99/G267)*N267*((20-O267)/4))-((G267+(3*20-P267)*(50-K267)/100))-(AVERAGE(O267,P267)/G267)*350</f>
        <v>-46.93055555555554</v>
      </c>
      <c r="G267">
        <v>36</v>
      </c>
      <c r="H267">
        <v>35</v>
      </c>
      <c r="I267">
        <v>14</v>
      </c>
      <c r="J267">
        <v>25</v>
      </c>
      <c r="K267">
        <v>-7</v>
      </c>
      <c r="L267" s="11">
        <f>H267+H267*0.5*J267/100+100/1000+1/100</f>
        <v>39.485</v>
      </c>
      <c r="M267" s="12">
        <f>(50+K267)/100*L267</f>
        <v>16.97855</v>
      </c>
      <c r="N267" s="19">
        <f>((50+K267)/100)*I267</f>
        <v>6.02</v>
      </c>
      <c r="O267" s="20">
        <v>4.8</v>
      </c>
      <c r="P267" s="20">
        <v>3.8</v>
      </c>
      <c r="Q267" t="s">
        <v>78</v>
      </c>
      <c r="S267" t="s">
        <v>26</v>
      </c>
      <c r="T267" t="s">
        <v>40</v>
      </c>
      <c r="U267" s="21" t="s">
        <v>319</v>
      </c>
      <c r="V267" s="21" t="s">
        <v>145</v>
      </c>
      <c r="W267" s="48" t="s">
        <v>451</v>
      </c>
    </row>
    <row r="268" spans="1:22" ht="12.75">
      <c r="A268" s="46">
        <v>267</v>
      </c>
      <c r="B268" s="47" t="s">
        <v>435</v>
      </c>
      <c r="C268" t="s">
        <v>43</v>
      </c>
      <c r="D268" s="1">
        <f>E268+M268*F268/G268</f>
        <v>87.60443574999995</v>
      </c>
      <c r="E268" s="1">
        <f>((99/G268)*M268*((20-O268)/3))-((G268+(9*20-P268)*(50-K268)/100))-(AVERAGE(O268,P268)/G268)*550</f>
        <v>202.02370499999995</v>
      </c>
      <c r="F268" s="10">
        <f>((99/G268)*N268*((20-O268)/4))-((G268+(3*20-P268)*(50-K268)/100))-(AVERAGE(O268,P268)/G268)*350</f>
        <v>-141.845</v>
      </c>
      <c r="G268">
        <v>10</v>
      </c>
      <c r="H268">
        <v>12</v>
      </c>
      <c r="I268">
        <v>0</v>
      </c>
      <c r="J268">
        <v>5</v>
      </c>
      <c r="K268">
        <v>15</v>
      </c>
      <c r="L268" s="11">
        <f>H268+H268*0.5*J268/100+100/1000+1/100</f>
        <v>12.41</v>
      </c>
      <c r="M268" s="12">
        <f>(50+K268)/100*L268</f>
        <v>8.0665</v>
      </c>
      <c r="N268" s="19">
        <f>((50+K268)/100)*I268</f>
        <v>0</v>
      </c>
      <c r="O268" s="20">
        <v>3.1</v>
      </c>
      <c r="P268" s="20">
        <v>3.3</v>
      </c>
      <c r="Q268" t="s">
        <v>25</v>
      </c>
      <c r="S268" t="s">
        <v>26</v>
      </c>
      <c r="T268" t="s">
        <v>53</v>
      </c>
      <c r="U268" s="21" t="s">
        <v>28</v>
      </c>
      <c r="V268" s="21" t="s">
        <v>426</v>
      </c>
    </row>
    <row r="269" spans="1:22" ht="12.75">
      <c r="A269" s="46">
        <v>268</v>
      </c>
      <c r="B269" s="47" t="s">
        <v>435</v>
      </c>
      <c r="C269" t="s">
        <v>452</v>
      </c>
      <c r="D269" s="1">
        <f>E269+M269*F269/G269</f>
        <v>-188.7633456677296</v>
      </c>
      <c r="E269" s="1">
        <f>((99/G269)*M269*((20-O269)/3))-((G269+(9*20-P269)*(50-K269)/100))-(AVERAGE(O269,P269)/G269)*550</f>
        <v>-190.45568642857143</v>
      </c>
      <c r="F269" s="10">
        <f>((99/G269)*N269*((20-O269)/4))-((G269+(3*20-P269)*(50-K269)/100))-(AVERAGE(O269,P269)/G269)*350</f>
        <v>365.06580357142855</v>
      </c>
      <c r="G269">
        <v>14</v>
      </c>
      <c r="H269">
        <v>0</v>
      </c>
      <c r="I269">
        <v>27</v>
      </c>
      <c r="J269">
        <v>10</v>
      </c>
      <c r="K269">
        <v>9</v>
      </c>
      <c r="L269" s="11">
        <f>H269+H269*0.5*J269/100+100/1000+1/100</f>
        <v>0.11</v>
      </c>
      <c r="M269" s="12">
        <f>(50+K269)/100*L269</f>
        <v>0.0649</v>
      </c>
      <c r="N269" s="19">
        <f>((50+K269)/100)*I269</f>
        <v>15.93</v>
      </c>
      <c r="O269" s="20">
        <v>3.3</v>
      </c>
      <c r="P269" s="20">
        <v>2.1</v>
      </c>
      <c r="Q269" t="s">
        <v>58</v>
      </c>
      <c r="S269" t="s">
        <v>39</v>
      </c>
      <c r="T269" t="s">
        <v>53</v>
      </c>
      <c r="U269" s="21" t="s">
        <v>28</v>
      </c>
      <c r="V269" s="21" t="s">
        <v>291</v>
      </c>
    </row>
    <row r="270" spans="1:23" ht="12.75">
      <c r="A270" s="46">
        <v>269</v>
      </c>
      <c r="B270" s="47" t="s">
        <v>435</v>
      </c>
      <c r="C270" t="s">
        <v>453</v>
      </c>
      <c r="D270" s="1">
        <f>E270+M270*F270/G270</f>
        <v>-2.343997037448336</v>
      </c>
      <c r="E270" s="1">
        <f>((99/G270)*M270*((20-O270)/3))-((G270+(9*20-P270)*(50-K270)/100))-(AVERAGE(O270,P270)/G270)*550</f>
        <v>16.240732500000007</v>
      </c>
      <c r="F270" s="10">
        <f>((99/G270)*N270*((20-O270)/4))-((G270+(3*20-P270)*(50-K270)/100))-(AVERAGE(O270,P270)/G270)*350</f>
        <v>-45.73193181818181</v>
      </c>
      <c r="G270">
        <v>44</v>
      </c>
      <c r="H270">
        <v>41</v>
      </c>
      <c r="I270">
        <v>18</v>
      </c>
      <c r="J270">
        <v>29</v>
      </c>
      <c r="K270">
        <v>-12</v>
      </c>
      <c r="L270" s="11">
        <f>H270+H270*0.5*J270/100+100/1000+1/100</f>
        <v>47.055</v>
      </c>
      <c r="M270" s="12">
        <f>(50+K270)/100*L270</f>
        <v>17.8809</v>
      </c>
      <c r="N270" s="19">
        <f>((50+K270)/100)*I270</f>
        <v>6.84</v>
      </c>
      <c r="O270" s="20">
        <v>4.1</v>
      </c>
      <c r="P270" s="20">
        <v>2.8</v>
      </c>
      <c r="Q270" t="s">
        <v>38</v>
      </c>
      <c r="R270" t="s">
        <v>66</v>
      </c>
      <c r="S270" t="s">
        <v>26</v>
      </c>
      <c r="T270" t="s">
        <v>53</v>
      </c>
      <c r="U270" s="21" t="s">
        <v>106</v>
      </c>
      <c r="V270" s="21" t="s">
        <v>145</v>
      </c>
      <c r="W270" t="s">
        <v>454</v>
      </c>
    </row>
    <row r="271" spans="1:22" ht="12.75">
      <c r="A271" s="46">
        <v>270</v>
      </c>
      <c r="B271" s="47" t="s">
        <v>435</v>
      </c>
      <c r="C271" t="s">
        <v>455</v>
      </c>
      <c r="D271" s="1">
        <f>E271+M271*F271/G271</f>
        <v>13.136011200749955</v>
      </c>
      <c r="E271" s="1">
        <f>((99/G271)*M271*((20-O271)/3))-((G271+(9*20-P271)*(50-K271)/100))-(AVERAGE(O271,P271)/G271)*550</f>
        <v>-3.4779210000000376</v>
      </c>
      <c r="F271" s="10">
        <f>((99/G271)*N271*((20-O271)/4))-((G271+(3*20-P271)*(50-K271)/100))-(AVERAGE(O271,P271)/G271)*350</f>
        <v>40.99472499999999</v>
      </c>
      <c r="G271">
        <v>10</v>
      </c>
      <c r="H271">
        <v>7</v>
      </c>
      <c r="I271">
        <v>7</v>
      </c>
      <c r="J271">
        <v>0</v>
      </c>
      <c r="K271">
        <v>7</v>
      </c>
      <c r="L271" s="11">
        <f>H271+H271*0.5*J271/100+100/1000+1/100</f>
        <v>7.109999999999999</v>
      </c>
      <c r="M271" s="12">
        <f>(50+K271)/100*L271</f>
        <v>4.0527</v>
      </c>
      <c r="N271" s="19">
        <f>((50+K271)/100)*I271</f>
        <v>3.9899999999999998</v>
      </c>
      <c r="O271" s="20">
        <v>3.1</v>
      </c>
      <c r="P271" s="20">
        <v>2.1</v>
      </c>
      <c r="Q271" t="s">
        <v>25</v>
      </c>
      <c r="S271" t="s">
        <v>39</v>
      </c>
      <c r="T271" t="s">
        <v>53</v>
      </c>
      <c r="U271" s="21" t="s">
        <v>28</v>
      </c>
      <c r="V271" s="21" t="s">
        <v>291</v>
      </c>
    </row>
    <row r="272" spans="1:23" ht="12.75">
      <c r="A272" s="46">
        <v>271</v>
      </c>
      <c r="B272" s="47" t="s">
        <v>435</v>
      </c>
      <c r="C272" t="s">
        <v>456</v>
      </c>
      <c r="D272" s="1">
        <f>E272+M272*F272/G272</f>
        <v>-61.46915084640001</v>
      </c>
      <c r="E272" s="1">
        <f>((99/G272)*M272*((20-O272)/3))-((G272+(9*20-P272)*(50-K272)/100))-(AVERAGE(O272,P272)/G272)*550</f>
        <v>-95.59172160000001</v>
      </c>
      <c r="F272" s="10">
        <f>((99/G272)*N272*((20-O272)/4))-((G272+(3*20-P272)*(50-K272)/100))-(AVERAGE(O272,P272)/G272)*350</f>
        <v>252.62505</v>
      </c>
      <c r="G272">
        <v>25</v>
      </c>
      <c r="H272">
        <v>5</v>
      </c>
      <c r="I272">
        <v>35</v>
      </c>
      <c r="J272">
        <v>10</v>
      </c>
      <c r="K272">
        <v>13</v>
      </c>
      <c r="L272" s="11">
        <f>H272+H272*0.5*J272/100+100/1000+1/100</f>
        <v>5.359999999999999</v>
      </c>
      <c r="M272" s="12">
        <f>(50+K272)/100*L272</f>
        <v>3.3768</v>
      </c>
      <c r="N272" s="19">
        <f>((50+K272)/100)*I272</f>
        <v>22.05</v>
      </c>
      <c r="O272" s="20">
        <v>4.1</v>
      </c>
      <c r="P272" s="20">
        <v>2.8</v>
      </c>
      <c r="Q272" t="s">
        <v>58</v>
      </c>
      <c r="R272" t="s">
        <v>61</v>
      </c>
      <c r="S272" t="s">
        <v>39</v>
      </c>
      <c r="T272" t="s">
        <v>72</v>
      </c>
      <c r="U272" s="21" t="s">
        <v>28</v>
      </c>
      <c r="V272" s="21" t="s">
        <v>291</v>
      </c>
      <c r="W272" t="s">
        <v>101</v>
      </c>
    </row>
    <row r="273" spans="1:22" ht="12.75">
      <c r="A273" s="49">
        <v>272</v>
      </c>
      <c r="B273" s="50" t="s">
        <v>457</v>
      </c>
      <c r="C273" t="s">
        <v>458</v>
      </c>
      <c r="D273" s="1">
        <f>E273+M273*F273/G273</f>
        <v>-54.30922449999994</v>
      </c>
      <c r="E273" s="1">
        <f>((99/G273)*M273*((20-O273)/3))-((G273+(9*20-P273)*(50-K273)/100))-(AVERAGE(O273,P273)/G273)*550</f>
        <v>57.78033000000005</v>
      </c>
      <c r="F273" s="10">
        <f>((99/G273)*N273*((20-O273)/4))-((G273+(3*20-P273)*(50-K273)/100))-(AVERAGE(O273,P273)/G273)*350</f>
        <v>-168.29</v>
      </c>
      <c r="G273">
        <v>10</v>
      </c>
      <c r="H273">
        <v>12</v>
      </c>
      <c r="I273">
        <v>0</v>
      </c>
      <c r="J273">
        <v>0</v>
      </c>
      <c r="K273">
        <v>5</v>
      </c>
      <c r="L273" s="11">
        <f>H273+H273*0.5*J273/100+100/1000+1/100</f>
        <v>12.11</v>
      </c>
      <c r="M273" s="12">
        <f>(50+K273)/100*L273</f>
        <v>6.6605</v>
      </c>
      <c r="N273" s="19">
        <f>((50+K273)/100)*I273</f>
        <v>0</v>
      </c>
      <c r="O273" s="20">
        <v>3.8</v>
      </c>
      <c r="P273" s="20">
        <v>3.8</v>
      </c>
      <c r="Q273" t="s">
        <v>25</v>
      </c>
      <c r="S273" t="s">
        <v>26</v>
      </c>
      <c r="T273" t="s">
        <v>27</v>
      </c>
      <c r="U273" s="21" t="s">
        <v>28</v>
      </c>
      <c r="V273" s="21"/>
    </row>
    <row r="274" spans="1:22" ht="12.75">
      <c r="A274" s="49">
        <v>273</v>
      </c>
      <c r="B274" s="50" t="s">
        <v>457</v>
      </c>
      <c r="C274" t="s">
        <v>89</v>
      </c>
      <c r="D274" s="1">
        <f>E274+M274*F274/G274</f>
        <v>27.582913055555494</v>
      </c>
      <c r="E274" s="1">
        <f>((99/G274)*M274*((20-O274)/3))-((G274+(9*20-P274)*(50-K274)/100))-(AVERAGE(O274,P274)/G274)*550</f>
        <v>33.50936666666661</v>
      </c>
      <c r="F274" s="10">
        <f>((99/G274)*N274*((20-O274)/4))-((G274+(3*20-P274)*(50-K274)/100))-(AVERAGE(O274,P274)/G274)*350</f>
        <v>-11.48166666666667</v>
      </c>
      <c r="G274">
        <v>15</v>
      </c>
      <c r="H274">
        <v>15</v>
      </c>
      <c r="I274">
        <v>9</v>
      </c>
      <c r="J274">
        <v>5</v>
      </c>
      <c r="K274">
        <v>0</v>
      </c>
      <c r="L274" s="11">
        <f>H274+H274*0.5*J274/100+100/1000+1/100</f>
        <v>15.485</v>
      </c>
      <c r="M274" s="12">
        <f>(50+K274)/100*L274</f>
        <v>7.7425</v>
      </c>
      <c r="N274" s="19">
        <f>((50+K274)/100)*I274</f>
        <v>4.5</v>
      </c>
      <c r="O274" s="20">
        <v>3.8</v>
      </c>
      <c r="P274" s="20">
        <v>3.8</v>
      </c>
      <c r="Q274" t="s">
        <v>10</v>
      </c>
      <c r="S274" t="s">
        <v>26</v>
      </c>
      <c r="T274" t="s">
        <v>27</v>
      </c>
      <c r="U274" s="21" t="s">
        <v>28</v>
      </c>
      <c r="V274" s="21"/>
    </row>
    <row r="275" spans="1:23" ht="12.75">
      <c r="A275" s="49">
        <v>274</v>
      </c>
      <c r="B275" s="50" t="s">
        <v>457</v>
      </c>
      <c r="C275" t="s">
        <v>459</v>
      </c>
      <c r="D275" s="1">
        <f>E275+M275*F275/G275</f>
        <v>98.41474971079994</v>
      </c>
      <c r="E275" s="1">
        <f>((99/G275)*M275*((20-O275)/3))-((G275+(9*20-P275)*(50-K275)/100))-(AVERAGE(O275,P275)/G275)*550</f>
        <v>104.32762279999996</v>
      </c>
      <c r="F275" s="10">
        <f>((99/G275)*N275*((20-O275)/4))-((G275+(3*20-P275)*(50-K275)/100))-(AVERAGE(O275,P275)/G275)*350</f>
        <v>-10.949400000000033</v>
      </c>
      <c r="G275">
        <v>25</v>
      </c>
      <c r="H275">
        <v>23</v>
      </c>
      <c r="I275">
        <v>10</v>
      </c>
      <c r="J275">
        <v>5</v>
      </c>
      <c r="K275">
        <v>7</v>
      </c>
      <c r="L275" s="11">
        <f>H275+H275*0.5*J275/100+100/1000+1/100</f>
        <v>23.685000000000002</v>
      </c>
      <c r="M275" s="12">
        <f>(50+K275)/100*L275</f>
        <v>13.50045</v>
      </c>
      <c r="N275" s="19">
        <f>((50+K275)/100)*I275</f>
        <v>5.699999999999999</v>
      </c>
      <c r="O275" s="20">
        <v>3.8</v>
      </c>
      <c r="P275" s="20">
        <v>3.8</v>
      </c>
      <c r="Q275" t="s">
        <v>10</v>
      </c>
      <c r="S275" t="s">
        <v>26</v>
      </c>
      <c r="T275" t="s">
        <v>27</v>
      </c>
      <c r="U275" s="21" t="s">
        <v>28</v>
      </c>
      <c r="V275" s="21"/>
      <c r="W275" t="s">
        <v>307</v>
      </c>
    </row>
    <row r="276" spans="1:23" ht="12.75">
      <c r="A276" s="49">
        <v>275</v>
      </c>
      <c r="B276" s="50" t="s">
        <v>457</v>
      </c>
      <c r="C276" t="s">
        <v>460</v>
      </c>
      <c r="D276" s="1">
        <f>E276+M276*F276/G276</f>
        <v>29.362808001893946</v>
      </c>
      <c r="E276" s="1">
        <f>((99/G276)*M276*((20-O276)/3))-((G276+(9*20-P276)*(50-K276)/100))-(AVERAGE(O276,P276)/G276)*550</f>
        <v>8.567541666666685</v>
      </c>
      <c r="F276" s="10">
        <f>((99/G276)*N276*((20-O276)/4))-((G276+(3*20-P276)*(50-K276)/100))-(AVERAGE(O276,P276)/G276)*350</f>
        <v>44.93844696969694</v>
      </c>
      <c r="G276">
        <v>33</v>
      </c>
      <c r="H276">
        <v>33</v>
      </c>
      <c r="I276">
        <v>33</v>
      </c>
      <c r="J276">
        <v>5</v>
      </c>
      <c r="K276">
        <v>-5</v>
      </c>
      <c r="L276" s="11">
        <f>H276+H276*0.5*J276/100+100/1000+1/100</f>
        <v>33.935</v>
      </c>
      <c r="M276" s="12">
        <f>(50+K276)/100*L276</f>
        <v>15.270750000000001</v>
      </c>
      <c r="N276" s="19">
        <f>((50+K276)/100)*I276</f>
        <v>14.85</v>
      </c>
      <c r="O276" s="20">
        <v>5.5</v>
      </c>
      <c r="P276" s="20">
        <v>4.5</v>
      </c>
      <c r="Q276" t="s">
        <v>38</v>
      </c>
      <c r="S276" t="s">
        <v>26</v>
      </c>
      <c r="T276" t="s">
        <v>27</v>
      </c>
      <c r="U276" s="21" t="s">
        <v>173</v>
      </c>
      <c r="V276" s="21"/>
      <c r="W276" t="s">
        <v>461</v>
      </c>
    </row>
    <row r="277" spans="1:22" ht="12.75">
      <c r="A277" s="49">
        <v>276</v>
      </c>
      <c r="B277" s="50" t="s">
        <v>457</v>
      </c>
      <c r="C277" t="s">
        <v>462</v>
      </c>
      <c r="D277" s="1">
        <f>E277+M277*F277/G277</f>
        <v>27.50331098751998</v>
      </c>
      <c r="E277" s="1">
        <f>((99/G277)*M277*((20-O277)/3))-((G277+(9*20-P277)*(50-K277)/100))-(AVERAGE(O277,P277)/G277)*550</f>
        <v>66.79479039999998</v>
      </c>
      <c r="F277" s="10">
        <f>((99/G277)*N277*((20-O277)/4))-((G277+(3*20-P277)*(50-K277)/100))-(AVERAGE(O277,P277)/G277)*350</f>
        <v>-64.75792000000001</v>
      </c>
      <c r="G277">
        <v>25</v>
      </c>
      <c r="H277">
        <v>41</v>
      </c>
      <c r="I277">
        <v>11</v>
      </c>
      <c r="J277">
        <v>5</v>
      </c>
      <c r="K277">
        <v>-14</v>
      </c>
      <c r="L277" s="11">
        <f>H277+H277*0.5*J277/100+100/1000+1/100</f>
        <v>42.135</v>
      </c>
      <c r="M277" s="12">
        <f>(50+K277)/100*L277</f>
        <v>15.168599999999998</v>
      </c>
      <c r="N277" s="19">
        <f>((50+K277)/100)*I277</f>
        <v>3.96</v>
      </c>
      <c r="O277" s="20">
        <v>4.8</v>
      </c>
      <c r="P277" s="20">
        <v>4.3</v>
      </c>
      <c r="Q277" t="s">
        <v>58</v>
      </c>
      <c r="S277" t="s">
        <v>39</v>
      </c>
      <c r="T277" t="s">
        <v>27</v>
      </c>
      <c r="U277" s="21" t="s">
        <v>173</v>
      </c>
      <c r="V277" s="21"/>
    </row>
    <row r="278" spans="1:22" ht="12.75">
      <c r="A278" s="49">
        <v>277</v>
      </c>
      <c r="B278" s="50" t="s">
        <v>457</v>
      </c>
      <c r="C278" t="s">
        <v>463</v>
      </c>
      <c r="D278" s="1">
        <f>E278+M278*F278/G278</f>
        <v>-59.61619214497037</v>
      </c>
      <c r="E278" s="1">
        <f>((99/G278)*M278*((20-O278)/3))-((G278+(9*20-P278)*(50-K278)/100))-(AVERAGE(O278,P278)/G278)*550</f>
        <v>33.220582692307744</v>
      </c>
      <c r="F278" s="10">
        <f>((99/G278)*N278*((20-O278)/4))-((G278+(3*20-P278)*(50-K278)/100))-(AVERAGE(O278,P278)/G278)*350</f>
        <v>-152.94846153846152</v>
      </c>
      <c r="G278">
        <v>13</v>
      </c>
      <c r="H278">
        <v>17</v>
      </c>
      <c r="I278">
        <v>0</v>
      </c>
      <c r="J278">
        <v>5</v>
      </c>
      <c r="K278">
        <v>-5</v>
      </c>
      <c r="L278" s="11">
        <f>H278+H278*0.5*J278/100+100/1000+1/100</f>
        <v>17.535000000000004</v>
      </c>
      <c r="M278" s="12">
        <f>(50+K278)/100*L278</f>
        <v>7.8907500000000015</v>
      </c>
      <c r="N278" s="19">
        <f>((50+K278)/100)*I278</f>
        <v>0</v>
      </c>
      <c r="O278" s="20">
        <v>4.3</v>
      </c>
      <c r="P278" s="20">
        <v>3.8</v>
      </c>
      <c r="Q278" t="s">
        <v>25</v>
      </c>
      <c r="S278" t="s">
        <v>26</v>
      </c>
      <c r="T278" t="s">
        <v>40</v>
      </c>
      <c r="U278" s="21" t="s">
        <v>44</v>
      </c>
      <c r="V278" s="21"/>
    </row>
    <row r="279" spans="1:22" ht="12.75">
      <c r="A279" s="49">
        <v>278</v>
      </c>
      <c r="B279" s="50" t="s">
        <v>457</v>
      </c>
      <c r="C279" t="s">
        <v>413</v>
      </c>
      <c r="D279" s="1">
        <f>E279+M279*F279/G279</f>
        <v>127.7738467457064</v>
      </c>
      <c r="E279" s="1">
        <f>((99/G279)*M279*((20-O279)/3))-((G279+(9*20-P279)*(50-K279)/100))-(AVERAGE(O279,P279)/G279)*550</f>
        <v>116.14975157894739</v>
      </c>
      <c r="F279" s="10">
        <f>((99/G279)*N279*((20-O279)/4))-((G279+(3*20-P279)*(50-K279)/100))-(AVERAGE(O279,P279)/G279)*350</f>
        <v>23.644421052631586</v>
      </c>
      <c r="G279">
        <v>19</v>
      </c>
      <c r="H279">
        <v>18</v>
      </c>
      <c r="I279">
        <v>10</v>
      </c>
      <c r="J279">
        <v>15</v>
      </c>
      <c r="K279">
        <v>-2</v>
      </c>
      <c r="L279" s="11">
        <f>H279+H279*0.5*J279/100+100/1000+1/100</f>
        <v>19.460000000000004</v>
      </c>
      <c r="M279" s="12">
        <f>(50+K279)/100*L279</f>
        <v>9.340800000000002</v>
      </c>
      <c r="N279" s="19">
        <f>((50+K279)/100)*I279</f>
        <v>4.8</v>
      </c>
      <c r="O279" s="20">
        <v>2.3</v>
      </c>
      <c r="P279" s="20">
        <v>1.8</v>
      </c>
      <c r="Q279" t="s">
        <v>78</v>
      </c>
      <c r="S279" t="s">
        <v>39</v>
      </c>
      <c r="T279" t="s">
        <v>40</v>
      </c>
      <c r="U279" s="21" t="s">
        <v>28</v>
      </c>
      <c r="V279" s="21"/>
    </row>
    <row r="280" spans="1:23" ht="12.75">
      <c r="A280" s="49">
        <v>279</v>
      </c>
      <c r="B280" s="50" t="s">
        <v>457</v>
      </c>
      <c r="C280" t="s">
        <v>464</v>
      </c>
      <c r="D280" s="1">
        <f>E280+M280*F280/G280</f>
        <v>72.53707232662718</v>
      </c>
      <c r="E280" s="1">
        <f>((99/G280)*M280*((20-O280)/3))-((G280+(9*20-P280)*(50-K280)/100))-(AVERAGE(O280,P280)/G280)*550</f>
        <v>87.39709615384612</v>
      </c>
      <c r="F280" s="10">
        <f>((99/G280)*N280*((20-O280)/4))-((G280+(3*20-P280)*(50-K280)/100))-(AVERAGE(O280,P280)/G280)*350</f>
        <v>-32.72523076923078</v>
      </c>
      <c r="G280">
        <v>26</v>
      </c>
      <c r="H280">
        <v>25</v>
      </c>
      <c r="I280">
        <v>8</v>
      </c>
      <c r="J280">
        <v>24</v>
      </c>
      <c r="K280">
        <v>-8</v>
      </c>
      <c r="L280" s="11">
        <f>H280+H280*0.5*J280/100+100/1000+1/100</f>
        <v>28.110000000000003</v>
      </c>
      <c r="M280" s="12">
        <f>(50+K280)/100*L280</f>
        <v>11.8062</v>
      </c>
      <c r="N280" s="19">
        <f>((50+K280)/100)*I280</f>
        <v>3.36</v>
      </c>
      <c r="O280" s="20">
        <v>2.5</v>
      </c>
      <c r="P280" s="20">
        <v>1.8</v>
      </c>
      <c r="Q280" t="s">
        <v>78</v>
      </c>
      <c r="S280" t="s">
        <v>39</v>
      </c>
      <c r="T280" t="s">
        <v>40</v>
      </c>
      <c r="U280" s="21" t="s">
        <v>28</v>
      </c>
      <c r="V280" s="21"/>
      <c r="W280" t="s">
        <v>465</v>
      </c>
    </row>
    <row r="281" spans="1:23" ht="12.75">
      <c r="A281" s="49">
        <v>280</v>
      </c>
      <c r="B281" s="50" t="s">
        <v>457</v>
      </c>
      <c r="C281" t="s">
        <v>466</v>
      </c>
      <c r="D281" s="1">
        <f>E281+M281*F281/G281</f>
        <v>55.395679802508674</v>
      </c>
      <c r="E281" s="1">
        <f>((99/G281)*M281*((20-O281)/3))-((G281+(9*20-P281)*(50-K281)/100))-(AVERAGE(O281,P281)/G281)*550</f>
        <v>61.978175000000036</v>
      </c>
      <c r="F281" s="10">
        <f>((99/G281)*N281*((20-O281)/4))-((G281+(3*20-P281)*(50-K281)/100))-(AVERAGE(O281,P281)/G281)*350</f>
        <v>-12.710911764705898</v>
      </c>
      <c r="G281">
        <v>34</v>
      </c>
      <c r="H281">
        <v>43</v>
      </c>
      <c r="I281">
        <v>22</v>
      </c>
      <c r="J281">
        <v>15</v>
      </c>
      <c r="K281">
        <v>-12</v>
      </c>
      <c r="L281" s="11">
        <f>H281+H281*0.5*J281/100+100/1000+1/100</f>
        <v>46.335</v>
      </c>
      <c r="M281" s="12">
        <f>(50+K281)/100*L281</f>
        <v>17.607300000000002</v>
      </c>
      <c r="N281" s="19">
        <f>((50+K281)/100)*I281</f>
        <v>8.36</v>
      </c>
      <c r="O281" s="20">
        <v>4.5</v>
      </c>
      <c r="P281" s="20">
        <v>2.8</v>
      </c>
      <c r="Q281" t="s">
        <v>38</v>
      </c>
      <c r="S281" t="s">
        <v>39</v>
      </c>
      <c r="T281" t="s">
        <v>40</v>
      </c>
      <c r="U281" s="21" t="s">
        <v>173</v>
      </c>
      <c r="V281" s="21"/>
      <c r="W281" t="s">
        <v>467</v>
      </c>
    </row>
    <row r="282" spans="1:22" ht="12.75">
      <c r="A282" s="49">
        <v>281</v>
      </c>
      <c r="B282" s="50" t="s">
        <v>457</v>
      </c>
      <c r="C282" t="s">
        <v>284</v>
      </c>
      <c r="D282" s="1">
        <f>E282+M282*F282/G282</f>
        <v>100.37020885066669</v>
      </c>
      <c r="E282" s="1">
        <f>((99/G282)*M282*((20-O282)/3))-((G282+(9*20-P282)*(50-K282)/100))-(AVERAGE(O282,P282)/G282)*550</f>
        <v>108.83878800000002</v>
      </c>
      <c r="F282" s="10">
        <f>((99/G282)*N282*((20-O282)/4))-((G282+(3*20-P282)*(50-K282)/100))-(AVERAGE(O282,P282)/G282)*350</f>
        <v>-11.565200000000004</v>
      </c>
      <c r="G282">
        <v>30</v>
      </c>
      <c r="H282">
        <v>60</v>
      </c>
      <c r="I282">
        <v>28</v>
      </c>
      <c r="J282">
        <v>15</v>
      </c>
      <c r="K282">
        <v>-16</v>
      </c>
      <c r="L282" s="11">
        <f>H282+H282*0.5*J282/100+100/1000+1/100</f>
        <v>64.61</v>
      </c>
      <c r="M282" s="12">
        <f>(50+K282)/100*L282</f>
        <v>21.9674</v>
      </c>
      <c r="N282" s="19">
        <f>((50+K282)/100)*I282</f>
        <v>9.520000000000001</v>
      </c>
      <c r="O282" s="20">
        <v>5.8</v>
      </c>
      <c r="P282" s="20">
        <v>3.8</v>
      </c>
      <c r="Q282" t="s">
        <v>35</v>
      </c>
      <c r="S282" t="s">
        <v>26</v>
      </c>
      <c r="T282" t="s">
        <v>53</v>
      </c>
      <c r="U282" s="21" t="s">
        <v>28</v>
      </c>
      <c r="V282" s="21" t="s">
        <v>285</v>
      </c>
    </row>
    <row r="283" spans="1:22" ht="12.75">
      <c r="A283" s="49">
        <v>282</v>
      </c>
      <c r="B283" s="50" t="s">
        <v>457</v>
      </c>
      <c r="C283" t="s">
        <v>468</v>
      </c>
      <c r="D283" s="1">
        <f>E283+M283*F283/G283</f>
        <v>41.048084737499984</v>
      </c>
      <c r="E283" s="1">
        <f>((99/G283)*M283*((20-O283)/3))-((G283+(9*20-P283)*(50-K283)/100))-(AVERAGE(O283,P283)/G283)*550</f>
        <v>1.9827624999999784</v>
      </c>
      <c r="F283" s="10">
        <f>((99/G283)*N283*((20-O283)/4))-((G283+(3*20-P283)*(50-K283)/100))-(AVERAGE(O283,P283)/G283)*350</f>
        <v>115.42250000000001</v>
      </c>
      <c r="G283">
        <v>20</v>
      </c>
      <c r="H283">
        <v>16</v>
      </c>
      <c r="I283">
        <v>24</v>
      </c>
      <c r="J283">
        <v>5</v>
      </c>
      <c r="K283">
        <v>-9</v>
      </c>
      <c r="L283" s="11">
        <f>H283+H283*0.5*J283/100+100/1000+1/100</f>
        <v>16.51</v>
      </c>
      <c r="M283" s="12">
        <f>(50+K283)/100*L283</f>
        <v>6.7691</v>
      </c>
      <c r="N283" s="19">
        <f>((50+K283)/100)*I283</f>
        <v>9.84</v>
      </c>
      <c r="O283" s="20">
        <v>2.5</v>
      </c>
      <c r="P283" s="20">
        <v>2.5</v>
      </c>
      <c r="Q283" t="s">
        <v>58</v>
      </c>
      <c r="S283" t="s">
        <v>39</v>
      </c>
      <c r="T283" t="s">
        <v>53</v>
      </c>
      <c r="U283" s="21" t="s">
        <v>28</v>
      </c>
      <c r="V283" s="21"/>
    </row>
    <row r="284" spans="1:22" ht="12.75">
      <c r="A284" s="49">
        <v>283</v>
      </c>
      <c r="B284" s="50" t="s">
        <v>457</v>
      </c>
      <c r="C284" t="s">
        <v>469</v>
      </c>
      <c r="D284" s="1">
        <f>E284+M284*F284/G284</f>
        <v>-21.45832643867189</v>
      </c>
      <c r="E284" s="1">
        <f>((99/G284)*M284*((20-O284)/3))-((G284+(9*20-P284)*(50-K284)/100))-(AVERAGE(O284,P284)/G284)*550</f>
        <v>-43.15160000000001</v>
      </c>
      <c r="F284" s="10">
        <f>((99/G284)*N284*((20-O284)/4))-((G284+(3*20-P284)*(50-K284)/100))-(AVERAGE(O284,P284)/G284)*350</f>
        <v>82.03166406249997</v>
      </c>
      <c r="G284">
        <v>32</v>
      </c>
      <c r="H284">
        <v>19</v>
      </c>
      <c r="I284">
        <v>33</v>
      </c>
      <c r="J284">
        <v>6</v>
      </c>
      <c r="K284">
        <v>-7</v>
      </c>
      <c r="L284" s="11">
        <f>H284+H284*0.5*J284/100+100/1000+1/100</f>
        <v>19.680000000000003</v>
      </c>
      <c r="M284" s="12">
        <f>(50+K284)/100*L284</f>
        <v>8.4624</v>
      </c>
      <c r="N284" s="19">
        <f>((50+K284)/100)*I284</f>
        <v>14.19</v>
      </c>
      <c r="O284" s="20">
        <v>3.5</v>
      </c>
      <c r="P284" s="20">
        <v>2.8</v>
      </c>
      <c r="Q284" t="s">
        <v>58</v>
      </c>
      <c r="S284" t="s">
        <v>39</v>
      </c>
      <c r="T284" t="s">
        <v>53</v>
      </c>
      <c r="U284" s="21" t="s">
        <v>59</v>
      </c>
      <c r="V284" s="21"/>
    </row>
    <row r="285" spans="1:23" ht="12.75">
      <c r="A285" s="49">
        <v>284</v>
      </c>
      <c r="B285" s="50" t="s">
        <v>457</v>
      </c>
      <c r="C285" t="s">
        <v>470</v>
      </c>
      <c r="D285" s="1">
        <f>E285+M285*F285/G285</f>
        <v>0.555531731428573</v>
      </c>
      <c r="E285" s="1">
        <f>((99/G285)*M285*((20-O285)/3))-((G285+(9*20-P285)*(50-K285)/100))-(AVERAGE(O285,P285)/G285)*550</f>
        <v>-23.447736</v>
      </c>
      <c r="F285" s="10">
        <f>((99/G285)*N285*((20-O285)/4))-((G285+(3*20-P285)*(50-K285)/100))-(AVERAGE(O285,P285)/G285)*350</f>
        <v>84.03328571428571</v>
      </c>
      <c r="G285">
        <v>35</v>
      </c>
      <c r="H285">
        <v>26</v>
      </c>
      <c r="I285">
        <v>40</v>
      </c>
      <c r="J285">
        <v>7</v>
      </c>
      <c r="K285">
        <v>-13</v>
      </c>
      <c r="L285" s="11">
        <f>H285+H285*0.5*J285/100+100/1000+1/100</f>
        <v>27.020000000000003</v>
      </c>
      <c r="M285" s="12">
        <f>(50+K285)/100*L285</f>
        <v>9.9974</v>
      </c>
      <c r="N285" s="19">
        <f>((50+K285)/100)*I285</f>
        <v>14.8</v>
      </c>
      <c r="O285" s="20">
        <v>2.8</v>
      </c>
      <c r="P285" s="20">
        <v>2.1</v>
      </c>
      <c r="Q285" t="s">
        <v>38</v>
      </c>
      <c r="R285" t="s">
        <v>61</v>
      </c>
      <c r="S285" t="s">
        <v>39</v>
      </c>
      <c r="T285" t="s">
        <v>53</v>
      </c>
      <c r="U285" s="21" t="s">
        <v>59</v>
      </c>
      <c r="V285" s="21"/>
      <c r="W285" t="s">
        <v>101</v>
      </c>
    </row>
    <row r="286" spans="1:22" ht="12.75">
      <c r="A286" s="49">
        <v>285</v>
      </c>
      <c r="B286" s="50" t="s">
        <v>457</v>
      </c>
      <c r="C286" t="s">
        <v>471</v>
      </c>
      <c r="D286" s="1">
        <f>E286+M286*F286/G286</f>
        <v>117.35902032461914</v>
      </c>
      <c r="E286" s="1">
        <f>((99/G286)*M286*((20-O286)/3))-((G286+(9*20-P286)*(50-K286)/100))-(AVERAGE(O286,P286)/G286)*550</f>
        <v>144.0224460526316</v>
      </c>
      <c r="F286" s="10">
        <f>((99/G286)*N286*((20-O286)/4))-((G286+(3*20-P286)*(50-K286)/100))-(AVERAGE(O286,P286)/G286)*350</f>
        <v>-42.574539473684204</v>
      </c>
      <c r="G286">
        <v>19</v>
      </c>
      <c r="H286">
        <v>21</v>
      </c>
      <c r="I286">
        <v>5</v>
      </c>
      <c r="J286">
        <v>5</v>
      </c>
      <c r="K286">
        <v>5</v>
      </c>
      <c r="L286" s="11">
        <f>H286+H286*0.5*J286/100+100/1000+1/100</f>
        <v>21.635</v>
      </c>
      <c r="M286" s="12">
        <f>(50+K286)/100*L286</f>
        <v>11.899250000000002</v>
      </c>
      <c r="N286" s="19">
        <f>((50+K286)/100)*I286</f>
        <v>2.75</v>
      </c>
      <c r="O286" s="20">
        <v>4.1</v>
      </c>
      <c r="P286" s="20">
        <v>1.8</v>
      </c>
      <c r="Q286" t="s">
        <v>10</v>
      </c>
      <c r="S286" t="s">
        <v>26</v>
      </c>
      <c r="T286" t="s">
        <v>72</v>
      </c>
      <c r="U286" s="21" t="s">
        <v>75</v>
      </c>
      <c r="V286" s="21" t="s">
        <v>472</v>
      </c>
    </row>
    <row r="287" spans="1:22" ht="12.75">
      <c r="A287" s="49">
        <v>286</v>
      </c>
      <c r="B287" s="50" t="s">
        <v>457</v>
      </c>
      <c r="C287" t="s">
        <v>473</v>
      </c>
      <c r="D287" s="1">
        <f>E287+M287*F287/G287</f>
        <v>76.06541779682547</v>
      </c>
      <c r="E287" s="1">
        <f>((99/G287)*M287*((20-O287)/3))-((G287+(9*20-P287)*(50-K287)/100))-(AVERAGE(O287,P287)/G287)*550</f>
        <v>51.78740476190482</v>
      </c>
      <c r="F287" s="10">
        <f>((99/G287)*N287*((20-O287)/4))-((G287+(3*20-P287)*(50-K287)/100))-(AVERAGE(O287,P287)/G287)*350</f>
        <v>61.20066666666669</v>
      </c>
      <c r="G287">
        <v>21</v>
      </c>
      <c r="H287">
        <v>16</v>
      </c>
      <c r="I287">
        <v>16</v>
      </c>
      <c r="J287">
        <v>25</v>
      </c>
      <c r="K287">
        <v>-4</v>
      </c>
      <c r="L287" s="11">
        <f>H287+H287*0.5*J287/100+100/1000+1/100</f>
        <v>18.110000000000003</v>
      </c>
      <c r="M287" s="12">
        <f>(50+K287)/100*L287</f>
        <v>8.330600000000002</v>
      </c>
      <c r="N287" s="19">
        <f>((50+K287)/100)*I287</f>
        <v>7.36</v>
      </c>
      <c r="O287" s="20">
        <v>2.5</v>
      </c>
      <c r="P287" s="20">
        <v>2.1</v>
      </c>
      <c r="Q287" t="s">
        <v>78</v>
      </c>
      <c r="S287" t="s">
        <v>39</v>
      </c>
      <c r="T287" t="s">
        <v>72</v>
      </c>
      <c r="U287" s="21" t="s">
        <v>59</v>
      </c>
      <c r="V287" s="21"/>
    </row>
    <row r="288" spans="1:23" ht="12.75">
      <c r="A288" s="49">
        <v>287</v>
      </c>
      <c r="B288" s="50" t="s">
        <v>457</v>
      </c>
      <c r="C288" t="s">
        <v>474</v>
      </c>
      <c r="D288" s="1" t="s">
        <v>65</v>
      </c>
      <c r="E288" s="1" t="s">
        <v>65</v>
      </c>
      <c r="F288" s="1" t="s">
        <v>65</v>
      </c>
      <c r="G288">
        <v>30</v>
      </c>
      <c r="H288">
        <v>0</v>
      </c>
      <c r="I288">
        <v>0</v>
      </c>
      <c r="J288">
        <v>0</v>
      </c>
      <c r="K288">
        <v>-20</v>
      </c>
      <c r="L288" s="11">
        <f>H288+H288*0.5*J288/100+100/1000+1/100</f>
        <v>0.11</v>
      </c>
      <c r="M288" s="12">
        <f>(50+K288)/100*L288</f>
        <v>0.033</v>
      </c>
      <c r="N288" s="19">
        <f>((50+K288)/100)*I288</f>
        <v>0</v>
      </c>
      <c r="O288" s="20">
        <v>3.1</v>
      </c>
      <c r="P288" s="20">
        <v>3.1</v>
      </c>
      <c r="Q288" t="s">
        <v>38</v>
      </c>
      <c r="R288" t="s">
        <v>66</v>
      </c>
      <c r="S288" t="s">
        <v>39</v>
      </c>
      <c r="T288" t="s">
        <v>72</v>
      </c>
      <c r="U288" s="21" t="s">
        <v>59</v>
      </c>
      <c r="V288" s="21" t="s">
        <v>475</v>
      </c>
      <c r="W288" t="s">
        <v>476</v>
      </c>
    </row>
    <row r="289" spans="1:22" ht="12.75">
      <c r="A289" s="51">
        <v>288</v>
      </c>
      <c r="B289" s="52" t="s">
        <v>477</v>
      </c>
      <c r="C289" t="s">
        <v>478</v>
      </c>
      <c r="D289" s="1">
        <f>E289+M289*F289/G289</f>
        <v>137.72047528879997</v>
      </c>
      <c r="E289" s="1">
        <f>((99/G289)*M289*((20-O289)/3))-((G289+(9*20-P289)*(50-K289)/100))-(AVERAGE(O289,P289)/G289)*550</f>
        <v>119.26564099999997</v>
      </c>
      <c r="F289" s="10">
        <f>((99/G289)*N289*((20-O289)/4))-((G289+(3*20-P289)*(50-K289)/100))-(AVERAGE(O289,P289)/G289)*350</f>
        <v>37.03336000000001</v>
      </c>
      <c r="G289">
        <v>25</v>
      </c>
      <c r="H289">
        <v>19</v>
      </c>
      <c r="I289">
        <v>12</v>
      </c>
      <c r="J289">
        <v>7</v>
      </c>
      <c r="K289">
        <v>13</v>
      </c>
      <c r="L289" s="11">
        <f>H289+H289*0.5*J289/100+100/1000+1/100</f>
        <v>19.775000000000002</v>
      </c>
      <c r="M289" s="12">
        <f>(50+K289)/100*L289</f>
        <v>12.458250000000001</v>
      </c>
      <c r="N289" s="19">
        <f>((50+K289)/100)*I289</f>
        <v>7.5600000000000005</v>
      </c>
      <c r="O289" s="20">
        <v>3.1</v>
      </c>
      <c r="P289" s="20">
        <v>3.1</v>
      </c>
      <c r="Q289" t="s">
        <v>10</v>
      </c>
      <c r="S289" t="s">
        <v>26</v>
      </c>
      <c r="T289" t="s">
        <v>27</v>
      </c>
      <c r="U289" s="21" t="s">
        <v>28</v>
      </c>
      <c r="V289" s="21"/>
    </row>
    <row r="290" spans="1:22" ht="12.75">
      <c r="A290" s="51">
        <v>289</v>
      </c>
      <c r="B290" s="52" t="s">
        <v>477</v>
      </c>
      <c r="C290" t="s">
        <v>479</v>
      </c>
      <c r="D290" s="1">
        <f>E290+M290*F290/G290</f>
        <v>137.5397820399999</v>
      </c>
      <c r="E290" s="1">
        <f>((99/G290)*M290*((20-O290)/3))-((G290+(9*20-P290)*(50-K290)/100))-(AVERAGE(O290,P290)/G290)*550</f>
        <v>146.99683733333325</v>
      </c>
      <c r="F290" s="10">
        <f>((99/G290)*N290*((20-O290)/4))-((G290+(3*20-P290)*(50-K290)/100))-(AVERAGE(O290,P290)/G290)*350</f>
        <v>-16.082333333333352</v>
      </c>
      <c r="G290">
        <v>15</v>
      </c>
      <c r="H290">
        <v>14</v>
      </c>
      <c r="I290">
        <v>5</v>
      </c>
      <c r="J290">
        <v>5</v>
      </c>
      <c r="K290">
        <v>11</v>
      </c>
      <c r="L290" s="11">
        <f>H290+H290*0.5*J290/100+100/1000+1/100</f>
        <v>14.459999999999999</v>
      </c>
      <c r="M290" s="12">
        <f>(50+K290)/100*L290</f>
        <v>8.820599999999999</v>
      </c>
      <c r="N290" s="19">
        <f>((50+K290)/100)*I290</f>
        <v>3.05</v>
      </c>
      <c r="O290" s="20">
        <v>2.8</v>
      </c>
      <c r="P290" s="20">
        <v>2.8</v>
      </c>
      <c r="Q290" t="s">
        <v>10</v>
      </c>
      <c r="S290" t="s">
        <v>39</v>
      </c>
      <c r="T290" t="s">
        <v>27</v>
      </c>
      <c r="U290" s="21" t="s">
        <v>28</v>
      </c>
      <c r="V290" s="21" t="s">
        <v>291</v>
      </c>
    </row>
    <row r="291" spans="1:23" ht="12.75">
      <c r="A291" s="51">
        <v>290</v>
      </c>
      <c r="B291" s="52" t="s">
        <v>477</v>
      </c>
      <c r="C291" t="s">
        <v>480</v>
      </c>
      <c r="D291" s="1">
        <f>E291+M291*F291/G291</f>
        <v>179.748174818107</v>
      </c>
      <c r="E291" s="1">
        <f>((99/G291)*M291*((20-O291)/3))-((G291+(9*20-P291)*(50-K291)/100))-(AVERAGE(O291,P291)/G291)*550</f>
        <v>152.93982074074074</v>
      </c>
      <c r="F291" s="10">
        <f>((99/G291)*N291*((20-O291)/4))-((G291+(3*20-P291)*(50-K291)/100))-(AVERAGE(O291,P291)/G291)*350</f>
        <v>50.69125925925925</v>
      </c>
      <c r="G291">
        <v>27</v>
      </c>
      <c r="H291">
        <v>21</v>
      </c>
      <c r="I291">
        <v>13</v>
      </c>
      <c r="J291">
        <v>5</v>
      </c>
      <c r="K291">
        <v>16</v>
      </c>
      <c r="L291" s="11">
        <f>H291+H291*0.5*J291/100+100/1000+1/100</f>
        <v>21.635</v>
      </c>
      <c r="M291" s="12">
        <f>(50+K291)/100*L291</f>
        <v>14.279100000000001</v>
      </c>
      <c r="N291" s="19">
        <f>((50+K291)/100)*I291</f>
        <v>8.58</v>
      </c>
      <c r="O291" s="20">
        <v>2.8</v>
      </c>
      <c r="P291" s="20">
        <v>3.1</v>
      </c>
      <c r="Q291" t="s">
        <v>10</v>
      </c>
      <c r="S291" t="s">
        <v>39</v>
      </c>
      <c r="T291" t="s">
        <v>27</v>
      </c>
      <c r="U291" s="21" t="s">
        <v>28</v>
      </c>
      <c r="V291" s="21" t="s">
        <v>291</v>
      </c>
      <c r="W291" t="s">
        <v>481</v>
      </c>
    </row>
    <row r="292" spans="1:23" ht="12.75">
      <c r="A292" s="51">
        <v>291</v>
      </c>
      <c r="B292" s="52" t="s">
        <v>477</v>
      </c>
      <c r="C292" t="s">
        <v>482</v>
      </c>
      <c r="D292" s="1">
        <f>E292+M292*F292/G292</f>
        <v>120.75483839999998</v>
      </c>
      <c r="E292" s="1">
        <f>((99/G292)*M292*((20-O292)/3))-((G292+(9*20-P292)*(50-K292)/100))-(AVERAGE(O292,P292)/G292)*550</f>
        <v>125.77663999999999</v>
      </c>
      <c r="F292" s="10">
        <f>((99/G292)*N292*((20-O292)/4))-((G292+(3*20-P292)*(50-K292)/100))-(AVERAGE(O292,P292)/G292)*350</f>
        <v>-8.804000000000002</v>
      </c>
      <c r="G292">
        <v>38</v>
      </c>
      <c r="H292">
        <v>34</v>
      </c>
      <c r="I292">
        <v>14</v>
      </c>
      <c r="J292">
        <v>5</v>
      </c>
      <c r="K292">
        <v>12</v>
      </c>
      <c r="L292" s="11">
        <f>H292+H292*0.5*J292/100+100/1000+1/100</f>
        <v>34.96</v>
      </c>
      <c r="M292" s="12">
        <f>(50+K292)/100*L292</f>
        <v>21.6752</v>
      </c>
      <c r="N292" s="19">
        <f>((50+K292)/100)*I292</f>
        <v>8.68</v>
      </c>
      <c r="O292" s="20">
        <v>4.8</v>
      </c>
      <c r="P292" s="20">
        <v>2.8</v>
      </c>
      <c r="Q292" t="s">
        <v>38</v>
      </c>
      <c r="S292" t="s">
        <v>39</v>
      </c>
      <c r="T292" t="s">
        <v>27</v>
      </c>
      <c r="U292" s="21" t="s">
        <v>145</v>
      </c>
      <c r="V292" s="21" t="s">
        <v>291</v>
      </c>
      <c r="W292" t="s">
        <v>483</v>
      </c>
    </row>
    <row r="293" spans="1:23" ht="12.75">
      <c r="A293" s="51">
        <v>292</v>
      </c>
      <c r="B293" s="52" t="s">
        <v>477</v>
      </c>
      <c r="C293" t="s">
        <v>484</v>
      </c>
      <c r="D293" s="1">
        <f>E293+M293*F293/G293</f>
        <v>95.74178530612252</v>
      </c>
      <c r="E293" s="1">
        <f>((99/G293)*M293*((20-O293)/3))-((G293+(9*20-P293)*(50-K293)/100))-(AVERAGE(O293,P293)/G293)*550</f>
        <v>89.1913214285715</v>
      </c>
      <c r="F293" s="10">
        <f>((99/G293)*N293*((20-O293)/4))-((G293+(3*20-P293)*(50-K293)/100))-(AVERAGE(O293,P293)/G293)*350</f>
        <v>12.991428571428592</v>
      </c>
      <c r="G293">
        <v>35</v>
      </c>
      <c r="H293">
        <v>26</v>
      </c>
      <c r="I293">
        <v>16</v>
      </c>
      <c r="J293">
        <v>8</v>
      </c>
      <c r="K293">
        <v>15</v>
      </c>
      <c r="L293" s="11">
        <f>H293+H293*0.5*J293/100+100/1000+1/100</f>
        <v>27.150000000000002</v>
      </c>
      <c r="M293" s="12">
        <f>(50+K293)/100*L293</f>
        <v>17.6475</v>
      </c>
      <c r="N293" s="19">
        <f>((50+K293)/100)*I293</f>
        <v>10.4</v>
      </c>
      <c r="O293" s="20">
        <v>4.5</v>
      </c>
      <c r="P293" s="28" t="s">
        <v>184</v>
      </c>
      <c r="Q293" t="s">
        <v>10</v>
      </c>
      <c r="S293" t="s">
        <v>26</v>
      </c>
      <c r="T293" t="s">
        <v>40</v>
      </c>
      <c r="U293" s="21" t="s">
        <v>44</v>
      </c>
      <c r="V293" s="21" t="s">
        <v>145</v>
      </c>
      <c r="W293" t="s">
        <v>485</v>
      </c>
    </row>
    <row r="294" spans="1:22" ht="12.75">
      <c r="A294" s="51">
        <v>293</v>
      </c>
      <c r="B294" s="52" t="s">
        <v>477</v>
      </c>
      <c r="C294" t="s">
        <v>486</v>
      </c>
      <c r="D294" s="1">
        <f>E294+M294*F294/G294</f>
        <v>-20.37222559320933</v>
      </c>
      <c r="E294" s="1">
        <f>((99/G294)*M294*((20-O294)/3))-((G294+(9*20-P294)*(50-K294)/100))-(AVERAGE(O294,P294)/G294)*550</f>
        <v>34.75251617647061</v>
      </c>
      <c r="F294" s="10">
        <f>((99/G294)*N294*((20-O294)/4))-((G294+(3*20-P294)*(50-K294)/100))-(AVERAGE(O294,P294)/G294)*350</f>
        <v>-86.48095588235294</v>
      </c>
      <c r="G294">
        <v>17</v>
      </c>
      <c r="H294">
        <v>27</v>
      </c>
      <c r="I294">
        <v>7</v>
      </c>
      <c r="J294">
        <v>5</v>
      </c>
      <c r="K294">
        <v>-11</v>
      </c>
      <c r="L294" s="11">
        <f>H294+H294*0.5*J294/100+100/1000+1/100</f>
        <v>27.785000000000004</v>
      </c>
      <c r="M294" s="12">
        <f>(50+K294)/100*L294</f>
        <v>10.836150000000002</v>
      </c>
      <c r="N294" s="19">
        <f>((50+K294)/100)*I294</f>
        <v>2.73</v>
      </c>
      <c r="O294" s="20">
        <v>5.5</v>
      </c>
      <c r="P294" s="20">
        <v>3.5</v>
      </c>
      <c r="Q294" t="s">
        <v>35</v>
      </c>
      <c r="S294" t="s">
        <v>26</v>
      </c>
      <c r="T294" t="s">
        <v>40</v>
      </c>
      <c r="U294" s="21" t="s">
        <v>28</v>
      </c>
      <c r="V294" s="21"/>
    </row>
    <row r="295" spans="1:22" ht="12.75">
      <c r="A295" s="51">
        <v>294</v>
      </c>
      <c r="B295" s="52" t="s">
        <v>477</v>
      </c>
      <c r="C295" t="s">
        <v>487</v>
      </c>
      <c r="D295" s="1">
        <f>E295+M295*F295/G295</f>
        <v>102.23797062183993</v>
      </c>
      <c r="E295" s="1">
        <f>((99/G295)*M295*((20-O295)/3))-((G295+(9*20-P295)*(50-K295)/100))-(AVERAGE(O295,P295)/G295)*550</f>
        <v>116.47132839999993</v>
      </c>
      <c r="F295" s="10">
        <f>((99/G295)*N295*((20-O295)/4))-((G295+(3*20-P295)*(50-K295)/100))-(AVERAGE(O295,P295)/G295)*350</f>
        <v>-24.11804</v>
      </c>
      <c r="G295">
        <v>25</v>
      </c>
      <c r="H295">
        <v>35</v>
      </c>
      <c r="I295">
        <v>12</v>
      </c>
      <c r="J295">
        <v>5</v>
      </c>
      <c r="K295">
        <v>-9</v>
      </c>
      <c r="L295" s="11">
        <f>H295+H295*0.5*J295/100+100/1000+1/100</f>
        <v>35.985</v>
      </c>
      <c r="M295" s="12">
        <f>(50+K295)/100*L295</f>
        <v>14.753849999999998</v>
      </c>
      <c r="N295" s="19">
        <f>((50+K295)/100)*I295</f>
        <v>4.92</v>
      </c>
      <c r="O295" s="20">
        <v>3.8</v>
      </c>
      <c r="P295" s="20">
        <v>2.5</v>
      </c>
      <c r="Q295" t="s">
        <v>35</v>
      </c>
      <c r="S295" t="s">
        <v>39</v>
      </c>
      <c r="T295" t="s">
        <v>40</v>
      </c>
      <c r="U295" s="21" t="s">
        <v>28</v>
      </c>
      <c r="V295" s="21" t="s">
        <v>291</v>
      </c>
    </row>
    <row r="296" spans="1:23" ht="12.75">
      <c r="A296" s="51">
        <v>295</v>
      </c>
      <c r="B296" s="52" t="s">
        <v>477</v>
      </c>
      <c r="C296" t="s">
        <v>488</v>
      </c>
      <c r="D296" s="1">
        <f>E296+M296*F296/G296</f>
        <v>27.630939668685112</v>
      </c>
      <c r="E296" s="1">
        <f>((99/G296)*M296*((20-O296)/3))-((G296+(9*20-P296)*(50-K296)/100))-(AVERAGE(O296,P296)/G296)*550</f>
        <v>30.314911176470574</v>
      </c>
      <c r="F296" s="10">
        <f>((99/G296)*N296*((20-O296)/4))-((G296+(3*20-P296)*(50-K296)/100))-(AVERAGE(O296,P296)/G296)*350</f>
        <v>-5.431911764705873</v>
      </c>
      <c r="G296">
        <v>34</v>
      </c>
      <c r="H296">
        <v>42</v>
      </c>
      <c r="I296">
        <v>26</v>
      </c>
      <c r="J296">
        <v>10</v>
      </c>
      <c r="K296">
        <v>-12</v>
      </c>
      <c r="L296" s="11">
        <f>H296+H296*0.5*J296/100+100/1000+1/100</f>
        <v>44.21</v>
      </c>
      <c r="M296" s="12">
        <f>(50+K296)/100*L296</f>
        <v>16.7998</v>
      </c>
      <c r="N296" s="19">
        <f>((50+K296)/100)*I296</f>
        <v>9.88</v>
      </c>
      <c r="O296" s="20">
        <v>5.3</v>
      </c>
      <c r="P296" s="20">
        <v>2.8</v>
      </c>
      <c r="Q296" t="s">
        <v>35</v>
      </c>
      <c r="S296" t="s">
        <v>39</v>
      </c>
      <c r="T296" t="s">
        <v>40</v>
      </c>
      <c r="U296" s="21" t="s">
        <v>44</v>
      </c>
      <c r="V296" s="21" t="s">
        <v>489</v>
      </c>
      <c r="W296" t="s">
        <v>490</v>
      </c>
    </row>
    <row r="297" spans="1:23" ht="12.75">
      <c r="A297" s="51">
        <v>296</v>
      </c>
      <c r="B297" s="52" t="s">
        <v>477</v>
      </c>
      <c r="C297" t="s">
        <v>491</v>
      </c>
      <c r="D297" s="1">
        <f>E297+M297*F297/G297</f>
        <v>13.537844021415797</v>
      </c>
      <c r="E297" s="1">
        <f>((99/G297)*M297*((20-O297)/3))-((G297+(9*20-P297)*(50-K297)/100))-(AVERAGE(O297,P297)/G297)*550</f>
        <v>25.152536585365823</v>
      </c>
      <c r="F297" s="10">
        <f>((99/G297)*N297*((20-O297)/4))-((G297+(3*20-P297)*(50-K297)/100))-(AVERAGE(O297,P297)/G297)*350</f>
        <v>-22.415853658536577</v>
      </c>
      <c r="G297">
        <v>41</v>
      </c>
      <c r="H297">
        <v>50</v>
      </c>
      <c r="I297">
        <v>29</v>
      </c>
      <c r="J297">
        <v>12</v>
      </c>
      <c r="K297">
        <v>-10</v>
      </c>
      <c r="L297" s="11">
        <f>H297+H297*0.5*J297/100+100/1000+1/100</f>
        <v>53.11</v>
      </c>
      <c r="M297" s="12">
        <f>(50+K297)/100*L297</f>
        <v>21.244</v>
      </c>
      <c r="N297" s="19">
        <f>((50+K297)/100)*I297</f>
        <v>11.600000000000001</v>
      </c>
      <c r="O297" s="20">
        <v>5.5</v>
      </c>
      <c r="P297" s="28" t="s">
        <v>184</v>
      </c>
      <c r="Q297" t="s">
        <v>38</v>
      </c>
      <c r="S297" t="s">
        <v>39</v>
      </c>
      <c r="T297" t="s">
        <v>40</v>
      </c>
      <c r="U297" s="21" t="s">
        <v>44</v>
      </c>
      <c r="V297" s="21" t="s">
        <v>489</v>
      </c>
      <c r="W297" t="s">
        <v>492</v>
      </c>
    </row>
    <row r="298" spans="1:22" ht="12.75">
      <c r="A298" s="51">
        <v>297</v>
      </c>
      <c r="B298" s="52" t="s">
        <v>477</v>
      </c>
      <c r="C298" t="s">
        <v>493</v>
      </c>
      <c r="D298" s="1">
        <f>E298+M298*F298/G298</f>
        <v>88.75519715200831</v>
      </c>
      <c r="E298" s="1">
        <f>((99/G298)*M298*((20-O298)/3))-((G298+(9*20-P298)*(50-K298)/100))-(AVERAGE(O298,P298)/G298)*550</f>
        <v>75.31348684210525</v>
      </c>
      <c r="F298" s="10">
        <f>((99/G298)*N298*((20-O298)/4))-((G298+(3*20-P298)*(50-K298)/100))-(AVERAGE(O298,P298)/G298)*350</f>
        <v>27.20559210526317</v>
      </c>
      <c r="G298">
        <v>38</v>
      </c>
      <c r="H298">
        <v>36</v>
      </c>
      <c r="I298">
        <v>25</v>
      </c>
      <c r="J298">
        <v>8</v>
      </c>
      <c r="K298">
        <v>0</v>
      </c>
      <c r="L298" s="11">
        <f>H298+H298*0.5*J298/100+100/1000+1/100</f>
        <v>37.55</v>
      </c>
      <c r="M298" s="12">
        <f>(50+K298)/100*L298</f>
        <v>18.775</v>
      </c>
      <c r="N298" s="19">
        <f>((50+K298)/100)*I298</f>
        <v>12.5</v>
      </c>
      <c r="O298" s="20">
        <v>4.5</v>
      </c>
      <c r="P298" s="20">
        <v>2.5</v>
      </c>
      <c r="Q298" t="s">
        <v>38</v>
      </c>
      <c r="S298" t="s">
        <v>26</v>
      </c>
      <c r="T298" t="s">
        <v>40</v>
      </c>
      <c r="U298" s="21" t="s">
        <v>44</v>
      </c>
      <c r="V298" s="21" t="s">
        <v>489</v>
      </c>
    </row>
    <row r="299" spans="1:22" ht="12.75">
      <c r="A299" s="51">
        <v>298</v>
      </c>
      <c r="B299" s="52" t="s">
        <v>477</v>
      </c>
      <c r="C299" t="s">
        <v>494</v>
      </c>
      <c r="D299" s="1">
        <f>E299+M299*F299/G299</f>
        <v>51.98428671999996</v>
      </c>
      <c r="E299" s="1">
        <f>((99/G299)*M299*((20-O299)/3))-((G299+(9*20-P299)*(50-K299)/100))-(AVERAGE(O299,P299)/G299)*550</f>
        <v>150.07393599999997</v>
      </c>
      <c r="F299" s="10">
        <f>((99/G299)*N299*((20-O299)/4))-((G299+(3*20-P299)*(50-K299)/100))-(AVERAGE(O299,P299)/G299)*350</f>
        <v>-133.608</v>
      </c>
      <c r="G299">
        <v>10</v>
      </c>
      <c r="H299">
        <v>13</v>
      </c>
      <c r="I299">
        <v>0</v>
      </c>
      <c r="J299">
        <v>0</v>
      </c>
      <c r="K299">
        <v>6</v>
      </c>
      <c r="L299" s="11">
        <f>H299+H299*0.5*J299/100+100/1000+1/100</f>
        <v>13.11</v>
      </c>
      <c r="M299" s="12">
        <f>(50+K299)/100*L299</f>
        <v>7.341600000000001</v>
      </c>
      <c r="N299" s="19">
        <f>((50+K299)/100)*I299</f>
        <v>0</v>
      </c>
      <c r="O299" s="20">
        <v>3.8</v>
      </c>
      <c r="P299" s="20">
        <v>1.8</v>
      </c>
      <c r="Q299" t="s">
        <v>25</v>
      </c>
      <c r="S299" t="s">
        <v>26</v>
      </c>
      <c r="T299" t="s">
        <v>53</v>
      </c>
      <c r="U299" s="21" t="s">
        <v>106</v>
      </c>
      <c r="V299" s="21" t="s">
        <v>489</v>
      </c>
    </row>
    <row r="300" spans="1:23" ht="12.75">
      <c r="A300" s="51">
        <v>299</v>
      </c>
      <c r="B300" s="52" t="s">
        <v>477</v>
      </c>
      <c r="C300" t="s">
        <v>495</v>
      </c>
      <c r="D300" s="1">
        <f>E300+M300*F300/G300</f>
        <v>17.528902829551097</v>
      </c>
      <c r="E300" s="1">
        <f>((99/G300)*M300*((20-O300)/3))-((G300+(9*20-P300)*(50-K300)/100))-(AVERAGE(O300,P300)/G300)*550</f>
        <v>41.20902628571436</v>
      </c>
      <c r="F300" s="10">
        <f>((99/G300)*N300*((20-O300)/4))-((G300+(3*20-P300)*(50-K300)/100))-(AVERAGE(O300,P300)/G300)*350</f>
        <v>-43.444757142857135</v>
      </c>
      <c r="G300">
        <v>35</v>
      </c>
      <c r="H300">
        <v>49</v>
      </c>
      <c r="I300">
        <v>19</v>
      </c>
      <c r="J300">
        <v>10</v>
      </c>
      <c r="K300">
        <v>-13</v>
      </c>
      <c r="L300" s="11">
        <f>H300+H300*0.5*J300/100+100/1000+1/100</f>
        <v>51.56</v>
      </c>
      <c r="M300" s="12">
        <f>(50+K300)/100*L300</f>
        <v>19.0772</v>
      </c>
      <c r="N300" s="19">
        <f>((50+K300)/100)*I300</f>
        <v>7.03</v>
      </c>
      <c r="O300" s="20">
        <v>5.8</v>
      </c>
      <c r="P300" s="20">
        <v>2.8</v>
      </c>
      <c r="Q300" t="s">
        <v>35</v>
      </c>
      <c r="S300" t="s">
        <v>26</v>
      </c>
      <c r="T300" t="s">
        <v>53</v>
      </c>
      <c r="U300" s="21" t="s">
        <v>28</v>
      </c>
      <c r="V300" s="21" t="s">
        <v>291</v>
      </c>
      <c r="W300" t="s">
        <v>496</v>
      </c>
    </row>
    <row r="301" spans="1:23" ht="12.75">
      <c r="A301" s="51">
        <v>300</v>
      </c>
      <c r="B301" s="52" t="s">
        <v>477</v>
      </c>
      <c r="C301" t="s">
        <v>497</v>
      </c>
      <c r="D301" s="1">
        <f>E301+M301*F301/G301</f>
        <v>-113.0558352592593</v>
      </c>
      <c r="E301" s="1">
        <f>((99/G301)*M301*((20-O301)/3))-((G301+(9*20-P301)*(50-K301)/100))-(AVERAGE(O301,P301)/G301)*550</f>
        <v>-141.58988444444446</v>
      </c>
      <c r="F301" s="10">
        <f>((99/G301)*N301*((20-O301)/4))-((G301+(3*20-P301)*(50-K301)/100))-(AVERAGE(O301,P301)/G301)*350</f>
        <v>103.28444444444442</v>
      </c>
      <c r="G301">
        <v>18</v>
      </c>
      <c r="H301">
        <v>10</v>
      </c>
      <c r="I301">
        <v>27</v>
      </c>
      <c r="J301">
        <v>5</v>
      </c>
      <c r="K301">
        <v>-2</v>
      </c>
      <c r="L301" s="11">
        <f>H301+H301*0.5*J301/100+100/1000+1/100</f>
        <v>10.36</v>
      </c>
      <c r="M301" s="12">
        <f>(50+K301)/100*L301</f>
        <v>4.972799999999999</v>
      </c>
      <c r="N301" s="19">
        <f>((50+K301)/100)*I301</f>
        <v>12.959999999999999</v>
      </c>
      <c r="O301" s="20">
        <v>5.8</v>
      </c>
      <c r="P301" s="20">
        <v>4.8</v>
      </c>
      <c r="Q301" t="s">
        <v>58</v>
      </c>
      <c r="R301" t="s">
        <v>66</v>
      </c>
      <c r="S301" t="s">
        <v>39</v>
      </c>
      <c r="T301" t="s">
        <v>53</v>
      </c>
      <c r="U301" s="21" t="s">
        <v>28</v>
      </c>
      <c r="V301" s="21" t="s">
        <v>291</v>
      </c>
      <c r="W301" t="s">
        <v>114</v>
      </c>
    </row>
    <row r="302" spans="1:23" ht="12.75">
      <c r="A302" s="51">
        <v>301</v>
      </c>
      <c r="B302" s="52" t="s">
        <v>477</v>
      </c>
      <c r="C302" t="s">
        <v>498</v>
      </c>
      <c r="D302" s="1">
        <f>E302+M302*F302/G302</f>
        <v>-58.59598000355553</v>
      </c>
      <c r="E302" s="1">
        <f>((99/G302)*M302*((20-O302)/3))-((G302+(9*20-P302)*(50-K302)/100))-(AVERAGE(O302,P302)/G302)*550</f>
        <v>-91.00535466666665</v>
      </c>
      <c r="F302" s="10">
        <f>((99/G302)*N302*((20-O302)/4))-((G302+(3*20-P302)*(50-K302)/100))-(AVERAGE(O302,P302)/G302)*350</f>
        <v>113.88226666666667</v>
      </c>
      <c r="G302">
        <v>30</v>
      </c>
      <c r="H302">
        <v>18</v>
      </c>
      <c r="I302">
        <v>44</v>
      </c>
      <c r="J302">
        <v>5</v>
      </c>
      <c r="K302">
        <v>-4</v>
      </c>
      <c r="L302" s="11">
        <f>H302+H302*0.5*J302/100+100/1000+1/100</f>
        <v>18.560000000000002</v>
      </c>
      <c r="M302" s="12">
        <f>(50+K302)/100*L302</f>
        <v>8.537600000000001</v>
      </c>
      <c r="N302" s="19">
        <f>((50+K302)/100)*I302</f>
        <v>20.240000000000002</v>
      </c>
      <c r="O302" s="20">
        <v>5.8</v>
      </c>
      <c r="P302" s="20">
        <v>5.1</v>
      </c>
      <c r="Q302" t="s">
        <v>58</v>
      </c>
      <c r="R302" t="s">
        <v>66</v>
      </c>
      <c r="S302" t="s">
        <v>39</v>
      </c>
      <c r="T302" t="s">
        <v>53</v>
      </c>
      <c r="U302" s="21" t="s">
        <v>28</v>
      </c>
      <c r="V302" s="21" t="s">
        <v>291</v>
      </c>
      <c r="W302" t="s">
        <v>499</v>
      </c>
    </row>
    <row r="303" spans="1:22" ht="12.75">
      <c r="A303" s="51">
        <v>302</v>
      </c>
      <c r="B303" s="52" t="s">
        <v>477</v>
      </c>
      <c r="C303" t="s">
        <v>500</v>
      </c>
      <c r="D303" s="1">
        <f>E303+M303*F303/G303</f>
        <v>25.93956390147056</v>
      </c>
      <c r="E303" s="1">
        <f>((99/G303)*M303*((20-O303)/3))-((G303+(9*20-P303)*(50-K303)/100))-(AVERAGE(O303,P303)/G303)*550</f>
        <v>43.61509470588234</v>
      </c>
      <c r="F303" s="10">
        <f>((99/G303)*N303*((20-O303)/4))-((G303+(3*20-P303)*(50-K303)/100))-(AVERAGE(O303,P303)/G303)*350</f>
        <v>-35.632558823529436</v>
      </c>
      <c r="G303">
        <v>17</v>
      </c>
      <c r="H303">
        <v>15</v>
      </c>
      <c r="I303">
        <v>7</v>
      </c>
      <c r="J303">
        <v>19</v>
      </c>
      <c r="K303">
        <v>1</v>
      </c>
      <c r="L303" s="11">
        <f>H303+H303*0.5*J303/100+100/1000+1/100</f>
        <v>16.535000000000004</v>
      </c>
      <c r="M303" s="12">
        <f>(50+K303)/100*L303</f>
        <v>8.432850000000002</v>
      </c>
      <c r="N303" s="19">
        <f>((50+K303)/100)*I303</f>
        <v>3.5700000000000003</v>
      </c>
      <c r="O303" s="20">
        <v>3.8</v>
      </c>
      <c r="P303" s="20">
        <v>3.5</v>
      </c>
      <c r="Q303" t="s">
        <v>78</v>
      </c>
      <c r="S303" t="s">
        <v>26</v>
      </c>
      <c r="T303" t="s">
        <v>53</v>
      </c>
      <c r="U303" s="21" t="s">
        <v>28</v>
      </c>
      <c r="V303" s="21" t="s">
        <v>291</v>
      </c>
    </row>
    <row r="304" spans="1:23" ht="12.75">
      <c r="A304" s="51">
        <v>303</v>
      </c>
      <c r="B304" s="52" t="s">
        <v>477</v>
      </c>
      <c r="C304" t="s">
        <v>501</v>
      </c>
      <c r="D304" s="1">
        <f>E304+M304*F304/G304</f>
        <v>76.88619331006629</v>
      </c>
      <c r="E304" s="1">
        <f>((99/G304)*M304*((20-O304)/3))-((G304+(9*20-P304)*(50-K304)/100))-(AVERAGE(O304,P304)/G304)*550</f>
        <v>69.6978970930233</v>
      </c>
      <c r="F304" s="10">
        <f>((99/G304)*N304*((20-O304)/4))-((G304+(3*20-P304)*(50-K304)/100))-(AVERAGE(O304,P304)/G304)*350</f>
        <v>14.572645348837206</v>
      </c>
      <c r="G304">
        <v>43</v>
      </c>
      <c r="H304">
        <v>45</v>
      </c>
      <c r="I304">
        <v>29</v>
      </c>
      <c r="J304">
        <v>9</v>
      </c>
      <c r="K304">
        <v>-5</v>
      </c>
      <c r="L304" s="11">
        <f>H304+H304*0.5*J304/100+100/1000+1/100</f>
        <v>47.135</v>
      </c>
      <c r="M304" s="12">
        <f>(50+K304)/100*L304</f>
        <v>21.21075</v>
      </c>
      <c r="N304" s="19">
        <f>((50+K304)/100)*I304</f>
        <v>13.05</v>
      </c>
      <c r="O304" s="20">
        <v>4.3</v>
      </c>
      <c r="P304" s="20">
        <v>2.8</v>
      </c>
      <c r="Q304" t="s">
        <v>38</v>
      </c>
      <c r="R304" t="s">
        <v>66</v>
      </c>
      <c r="S304" t="s">
        <v>26</v>
      </c>
      <c r="T304" t="s">
        <v>53</v>
      </c>
      <c r="U304" s="21" t="s">
        <v>106</v>
      </c>
      <c r="V304" s="21" t="s">
        <v>489</v>
      </c>
      <c r="W304" t="s">
        <v>502</v>
      </c>
    </row>
    <row r="305" spans="1:22" ht="12.75">
      <c r="A305" s="51">
        <v>304</v>
      </c>
      <c r="B305" s="52" t="s">
        <v>477</v>
      </c>
      <c r="C305" t="s">
        <v>503</v>
      </c>
      <c r="D305" s="1">
        <f>E305+M305*F305/G305</f>
        <v>29.36053181227811</v>
      </c>
      <c r="E305" s="1">
        <f>((99/G305)*M305*((20-O305)/3))-((G305+(9*20-P305)*(50-K305)/100))-(AVERAGE(O305,P305)/G305)*550</f>
        <v>59.59015461538462</v>
      </c>
      <c r="F305" s="10">
        <f>((99/G305)*N305*((20-O305)/4))-((G305+(3*20-P305)*(50-K305)/100))-(AVERAGE(O305,P305)/G305)*350</f>
        <v>-52.55005769230769</v>
      </c>
      <c r="G305">
        <v>13</v>
      </c>
      <c r="H305">
        <v>14</v>
      </c>
      <c r="I305">
        <v>5</v>
      </c>
      <c r="J305">
        <v>0</v>
      </c>
      <c r="K305">
        <v>3</v>
      </c>
      <c r="L305" s="11">
        <f>H305+H305*0.5*J305/100+100/1000+1/100</f>
        <v>14.11</v>
      </c>
      <c r="M305" s="12">
        <f>(50+K305)/100*L305</f>
        <v>7.4783</v>
      </c>
      <c r="N305" s="19">
        <f>((50+K305)/100)*I305</f>
        <v>2.6500000000000004</v>
      </c>
      <c r="O305" s="20">
        <v>4.1</v>
      </c>
      <c r="P305" s="20">
        <v>2.8</v>
      </c>
      <c r="Q305" t="s">
        <v>25</v>
      </c>
      <c r="S305" t="s">
        <v>39</v>
      </c>
      <c r="T305" t="s">
        <v>72</v>
      </c>
      <c r="U305" s="21" t="s">
        <v>28</v>
      </c>
      <c r="V305" s="21"/>
    </row>
    <row r="306" spans="1:23" ht="12.75">
      <c r="A306" s="51">
        <v>305</v>
      </c>
      <c r="B306" s="52" t="s">
        <v>477</v>
      </c>
      <c r="C306" t="s">
        <v>504</v>
      </c>
      <c r="D306" s="1">
        <f>E306+M306*F306/G306</f>
        <v>131.8662671647829</v>
      </c>
      <c r="E306" s="1">
        <f>((99/G306)*M306*((20-O306)/3))-((G306+(9*20-P306)*(50-K306)/100))-(AVERAGE(O306,P306)/G306)*550</f>
        <v>125.2710829268293</v>
      </c>
      <c r="F306" s="10">
        <f>((99/G306)*N306*((20-O306)/4))-((G306+(3*20-P306)*(50-K306)/100))-(AVERAGE(O306,P306)/G306)*350</f>
        <v>12.39014634146341</v>
      </c>
      <c r="G306">
        <v>41</v>
      </c>
      <c r="H306">
        <v>33</v>
      </c>
      <c r="I306">
        <v>17</v>
      </c>
      <c r="J306">
        <v>6</v>
      </c>
      <c r="K306">
        <v>14</v>
      </c>
      <c r="L306" s="11">
        <f>H306+H306*0.5*J306/100+100/1000+1/100</f>
        <v>34.1</v>
      </c>
      <c r="M306" s="12">
        <f>(50+K306)/100*L306</f>
        <v>21.824</v>
      </c>
      <c r="N306" s="19">
        <f>((50+K306)/100)*I306</f>
        <v>10.88</v>
      </c>
      <c r="O306" s="20">
        <v>4.3</v>
      </c>
      <c r="P306" s="20">
        <v>2.5</v>
      </c>
      <c r="Q306" t="s">
        <v>38</v>
      </c>
      <c r="S306" t="s">
        <v>26</v>
      </c>
      <c r="T306" t="s">
        <v>72</v>
      </c>
      <c r="U306" s="21" t="s">
        <v>44</v>
      </c>
      <c r="V306" s="21" t="s">
        <v>489</v>
      </c>
      <c r="W306" t="s">
        <v>505</v>
      </c>
    </row>
    <row r="307" spans="1:23" ht="12.75">
      <c r="A307" s="51">
        <v>306</v>
      </c>
      <c r="B307" s="52" t="s">
        <v>477</v>
      </c>
      <c r="C307" t="s">
        <v>506</v>
      </c>
      <c r="D307" s="1">
        <f>E307+M307*F307/G307</f>
        <v>39.135263800000075</v>
      </c>
      <c r="E307" s="1">
        <f>((99/G307)*M307*((20-O307)/3))-((G307+(9*20-P307)*(50-K307)/100))-(AVERAGE(O307,P307)/G307)*550</f>
        <v>54.44056000000006</v>
      </c>
      <c r="F307" s="10">
        <f>((99/G307)*N307*((20-O307)/4))-((G307+(3*20-P307)*(50-K307)/100))-(AVERAGE(O307,P307)/G307)*350</f>
        <v>-27.59699999999998</v>
      </c>
      <c r="G307">
        <v>40</v>
      </c>
      <c r="H307">
        <v>54</v>
      </c>
      <c r="I307">
        <v>24</v>
      </c>
      <c r="J307">
        <v>5</v>
      </c>
      <c r="K307">
        <v>-10</v>
      </c>
      <c r="L307" s="11">
        <f>H307+H307*0.5*J307/100+100/1000+1/100</f>
        <v>55.46</v>
      </c>
      <c r="M307" s="12">
        <f>(50+K307)/100*L307</f>
        <v>22.184</v>
      </c>
      <c r="N307" s="19">
        <f>((50+K307)/100)*I307</f>
        <v>9.600000000000001</v>
      </c>
      <c r="O307" s="20">
        <v>5.8</v>
      </c>
      <c r="P307" s="20">
        <v>2.8</v>
      </c>
      <c r="Q307" t="s">
        <v>38</v>
      </c>
      <c r="S307" t="s">
        <v>26</v>
      </c>
      <c r="T307" t="s">
        <v>72</v>
      </c>
      <c r="U307" s="21" t="s">
        <v>87</v>
      </c>
      <c r="V307" s="21" t="s">
        <v>291</v>
      </c>
      <c r="W307" t="s">
        <v>507</v>
      </c>
    </row>
    <row r="308" spans="1:23" ht="12.75">
      <c r="A308" s="51">
        <v>307</v>
      </c>
      <c r="B308" s="52" t="s">
        <v>477</v>
      </c>
      <c r="C308" t="s">
        <v>508</v>
      </c>
      <c r="D308" s="1">
        <f>E308+M308*F308/G308</f>
        <v>-36.09435640032554</v>
      </c>
      <c r="E308" s="1">
        <f>((99/G308)*M308*((20-O308)/3))-((G308+(9*20-P308)*(50-K308)/100))-(AVERAGE(O308,P308)/G308)*550</f>
        <v>-12.385659375000017</v>
      </c>
      <c r="F308" s="10">
        <f>((99/G308)*N308*((20-O308)/4))-((G308+(3*20-P308)*(50-K308)/100))-(AVERAGE(O308,P308)/G308)*350</f>
        <v>-54.53121875000001</v>
      </c>
      <c r="G308">
        <v>24</v>
      </c>
      <c r="H308">
        <v>19</v>
      </c>
      <c r="I308">
        <v>9</v>
      </c>
      <c r="J308">
        <v>23</v>
      </c>
      <c r="K308">
        <v>-1</v>
      </c>
      <c r="L308" s="11">
        <f>H308+H308*0.5*J308/100+100/1000+1/100</f>
        <v>21.295</v>
      </c>
      <c r="M308" s="12">
        <f>(50+K308)/100*L308</f>
        <v>10.43455</v>
      </c>
      <c r="N308" s="19">
        <f>((50+K308)/100)*I308</f>
        <v>4.41</v>
      </c>
      <c r="O308" s="20">
        <v>5.5</v>
      </c>
      <c r="P308" s="20">
        <v>3.8</v>
      </c>
      <c r="Q308" t="s">
        <v>78</v>
      </c>
      <c r="S308" t="s">
        <v>26</v>
      </c>
      <c r="T308" t="s">
        <v>72</v>
      </c>
      <c r="U308" s="21" t="s">
        <v>28</v>
      </c>
      <c r="V308" s="21" t="s">
        <v>489</v>
      </c>
      <c r="W308" t="s">
        <v>509</v>
      </c>
    </row>
    <row r="309" spans="1:23" ht="12.75">
      <c r="A309" s="51">
        <v>308</v>
      </c>
      <c r="B309" s="52" t="s">
        <v>477</v>
      </c>
      <c r="C309" t="s">
        <v>510</v>
      </c>
      <c r="D309" s="1">
        <f>E309+M309*F309/G309</f>
        <v>-69.5228387637812</v>
      </c>
      <c r="E309" s="1">
        <f>((99/G309)*M309*((20-O309)/3))-((G309+(9*20-P309)*(50-K309)/100))-(AVERAGE(O309,P309)/G309)*550</f>
        <v>-61.74256921052633</v>
      </c>
      <c r="F309" s="10">
        <f>((99/G309)*N309*((20-O309)/4))-((G309+(3*20-P309)*(50-K309)/100))-(AVERAGE(O309,P309)/G309)*350</f>
        <v>-19.639184210526352</v>
      </c>
      <c r="G309">
        <v>38</v>
      </c>
      <c r="H309">
        <v>28</v>
      </c>
      <c r="I309">
        <v>28</v>
      </c>
      <c r="J309">
        <v>28</v>
      </c>
      <c r="K309">
        <v>-3</v>
      </c>
      <c r="L309" s="11">
        <f>H309+H309*0.5*J309/100+100/1000+1/100</f>
        <v>32.03</v>
      </c>
      <c r="M309" s="12">
        <f>(50+K309)/100*L309</f>
        <v>15.0541</v>
      </c>
      <c r="N309" s="19">
        <f>((50+K309)/100)*I309</f>
        <v>13.16</v>
      </c>
      <c r="O309" s="20">
        <v>7.1</v>
      </c>
      <c r="P309" s="20">
        <v>6.8</v>
      </c>
      <c r="Q309" t="s">
        <v>38</v>
      </c>
      <c r="S309" t="s">
        <v>26</v>
      </c>
      <c r="T309" t="s">
        <v>72</v>
      </c>
      <c r="U309" s="21" t="s">
        <v>75</v>
      </c>
      <c r="V309" s="21" t="s">
        <v>489</v>
      </c>
      <c r="W309" t="s">
        <v>511</v>
      </c>
    </row>
    <row r="310" spans="1:23" ht="12.75">
      <c r="A310" s="51">
        <v>309</v>
      </c>
      <c r="B310" s="52" t="s">
        <v>477</v>
      </c>
      <c r="C310" t="s">
        <v>512</v>
      </c>
      <c r="D310" s="1">
        <f>E310+M310*F310/G310</f>
        <v>36.84696405761722</v>
      </c>
      <c r="E310" s="1">
        <f>((99/G310)*M310*((20-O310)/3))-((G310+(9*20-P310)*(50-K310)/100))-(AVERAGE(O310,P310)/G310)*550</f>
        <v>3.1997156250000387</v>
      </c>
      <c r="F310" s="10">
        <f>((99/G310)*N310*((20-O310)/4))-((G310+(3*20-P310)*(50-K310)/100))-(AVERAGE(O310,P310)/G310)*350</f>
        <v>88.13515624999998</v>
      </c>
      <c r="G310">
        <v>40</v>
      </c>
      <c r="H310">
        <v>33</v>
      </c>
      <c r="I310">
        <v>45</v>
      </c>
      <c r="J310">
        <v>5</v>
      </c>
      <c r="K310">
        <v>-5</v>
      </c>
      <c r="L310" s="11">
        <f>H310+H310*0.5*J310/100+100/1000+1/100</f>
        <v>33.935</v>
      </c>
      <c r="M310" s="12">
        <f>(50+K310)/100*L310</f>
        <v>15.270750000000001</v>
      </c>
      <c r="N310" s="19">
        <f>((50+K310)/100)*I310</f>
        <v>20.25</v>
      </c>
      <c r="O310" s="20">
        <v>4.5</v>
      </c>
      <c r="P310" s="20">
        <v>3.5</v>
      </c>
      <c r="Q310" t="s">
        <v>38</v>
      </c>
      <c r="R310" t="s">
        <v>61</v>
      </c>
      <c r="S310" t="s">
        <v>26</v>
      </c>
      <c r="T310" t="s">
        <v>72</v>
      </c>
      <c r="U310" s="21" t="s">
        <v>75</v>
      </c>
      <c r="V310" s="21" t="s">
        <v>489</v>
      </c>
      <c r="W310" t="s">
        <v>513</v>
      </c>
    </row>
    <row r="311" spans="1:22" ht="12.75">
      <c r="A311" s="53">
        <v>310</v>
      </c>
      <c r="B311" s="54" t="s">
        <v>514</v>
      </c>
      <c r="C311" t="s">
        <v>515</v>
      </c>
      <c r="D311" s="1">
        <f>E311+M311*F311/G311</f>
        <v>13.552282880000007</v>
      </c>
      <c r="E311" s="1">
        <f>((99/G311)*M311*((20-O311)/3))-((G311+(9*20-P311)*(50-K311)/100))-(AVERAGE(O311,P311)/G311)*550</f>
        <v>140.54623999999998</v>
      </c>
      <c r="F311" s="10">
        <f>((99/G311)*N311*((20-O311)/4))-((G311+(3*20-P311)*(50-K311)/100))-(AVERAGE(O311,P311)/G311)*350</f>
        <v>-161.916</v>
      </c>
      <c r="G311">
        <v>10</v>
      </c>
      <c r="H311">
        <v>13</v>
      </c>
      <c r="I311">
        <v>0</v>
      </c>
      <c r="J311">
        <v>10</v>
      </c>
      <c r="K311">
        <v>7</v>
      </c>
      <c r="L311" s="11">
        <f>H311+H311*0.5*J311/100+100/1000+1/100</f>
        <v>13.76</v>
      </c>
      <c r="M311" s="12">
        <f>(50+K311)/100*L311</f>
        <v>7.8431999999999995</v>
      </c>
      <c r="N311" s="19">
        <f>((50+K311)/100)*I311</f>
        <v>0</v>
      </c>
      <c r="O311" s="20">
        <v>3.5</v>
      </c>
      <c r="P311" s="20">
        <v>3.8</v>
      </c>
      <c r="Q311" t="s">
        <v>25</v>
      </c>
      <c r="S311" t="s">
        <v>26</v>
      </c>
      <c r="T311" t="s">
        <v>27</v>
      </c>
      <c r="U311" s="21" t="s">
        <v>28</v>
      </c>
      <c r="V311" s="21"/>
    </row>
    <row r="312" spans="1:23" ht="12.75">
      <c r="A312" s="53">
        <v>311</v>
      </c>
      <c r="B312" s="54" t="s">
        <v>514</v>
      </c>
      <c r="C312" t="s">
        <v>516</v>
      </c>
      <c r="D312" s="1">
        <f>E312+M312*F312/G312</f>
        <v>108.86714043529417</v>
      </c>
      <c r="E312" s="1">
        <f>((99/G312)*M312*((20-O312)/3))-((G312+(9*20-P312)*(50-K312)/100))-(AVERAGE(O312,P312)/G312)*550</f>
        <v>140.98185176470594</v>
      </c>
      <c r="F312" s="10">
        <f>((99/G312)*N312*((20-O312)/4))-((G312+(3*20-P312)*(50-K312)/100))-(AVERAGE(O312,P312)/G312)*350</f>
        <v>-50.39973529411763</v>
      </c>
      <c r="G312">
        <v>17</v>
      </c>
      <c r="H312">
        <v>19</v>
      </c>
      <c r="I312">
        <v>5</v>
      </c>
      <c r="J312">
        <v>10</v>
      </c>
      <c r="K312">
        <v>4</v>
      </c>
      <c r="L312" s="11">
        <f>H312+H312*0.5*J312/100+100/1000+1/100</f>
        <v>20.060000000000002</v>
      </c>
      <c r="M312" s="12">
        <f>(50+K312)/100*L312</f>
        <v>10.832400000000002</v>
      </c>
      <c r="N312" s="19">
        <f>((50+K312)/100)*I312</f>
        <v>2.7</v>
      </c>
      <c r="O312" s="20">
        <v>3.1</v>
      </c>
      <c r="P312" s="20">
        <v>4.1</v>
      </c>
      <c r="Q312" t="s">
        <v>25</v>
      </c>
      <c r="S312" t="s">
        <v>26</v>
      </c>
      <c r="T312" t="s">
        <v>27</v>
      </c>
      <c r="U312" s="21" t="s">
        <v>28</v>
      </c>
      <c r="V312" s="21"/>
      <c r="W312" t="s">
        <v>517</v>
      </c>
    </row>
    <row r="313" spans="1:23" ht="12.75">
      <c r="A313" s="53">
        <v>312</v>
      </c>
      <c r="B313" s="54" t="s">
        <v>514</v>
      </c>
      <c r="C313" t="s">
        <v>518</v>
      </c>
      <c r="D313" s="1">
        <f>E313+M313*F313/G313</f>
        <v>8.136359787901633</v>
      </c>
      <c r="E313" s="1">
        <f>((99/G313)*M313*((20-O313)/3))-((G313+(9*20-P313)*(50-K313)/100))-(AVERAGE(O313,P313)/G313)*550</f>
        <v>52.86266521739124</v>
      </c>
      <c r="F313" s="10">
        <f>((99/G313)*N313*((20-O313)/4))-((G313+(3*20-P313)*(50-K313)/100))-(AVERAGE(O313,P313)/G313)*350</f>
        <v>-71.40908695652175</v>
      </c>
      <c r="G313">
        <v>23</v>
      </c>
      <c r="H313">
        <v>36</v>
      </c>
      <c r="I313">
        <v>10</v>
      </c>
      <c r="J313">
        <v>10</v>
      </c>
      <c r="K313">
        <v>-12</v>
      </c>
      <c r="L313" s="11">
        <f>H313+H313*0.5*J313/100+100/1000+1/100</f>
        <v>37.91</v>
      </c>
      <c r="M313" s="12">
        <f>(50+K313)/100*L313</f>
        <v>14.4058</v>
      </c>
      <c r="N313" s="19">
        <f>((50+K313)/100)*I313</f>
        <v>3.8</v>
      </c>
      <c r="O313" s="20">
        <v>5.5</v>
      </c>
      <c r="P313" s="20">
        <v>4.1</v>
      </c>
      <c r="Q313" t="s">
        <v>35</v>
      </c>
      <c r="S313" t="s">
        <v>26</v>
      </c>
      <c r="T313" t="s">
        <v>27</v>
      </c>
      <c r="U313" s="21" t="s">
        <v>173</v>
      </c>
      <c r="V313" s="21" t="s">
        <v>145</v>
      </c>
      <c r="W313" t="s">
        <v>519</v>
      </c>
    </row>
    <row r="314" spans="1:23" ht="12.75">
      <c r="A314" s="53">
        <v>313</v>
      </c>
      <c r="B314" s="54" t="s">
        <v>514</v>
      </c>
      <c r="C314" t="s">
        <v>520</v>
      </c>
      <c r="D314" s="1">
        <f>E314+M314*F314/G314</f>
        <v>-83.68283592592591</v>
      </c>
      <c r="E314" s="1">
        <f>((99/G314)*M314*((20-O314)/3))-((G314+(9*20-P314)*(50-K314)/100))-(AVERAGE(O314,P314)/G314)*550</f>
        <v>-117.59219166666666</v>
      </c>
      <c r="F314" s="10">
        <f>((99/G314)*N314*((20-O314)/4))-((G314+(3*20-P314)*(50-K314)/100))-(AVERAGE(O314,P314)/G314)*350</f>
        <v>130.4066666666667</v>
      </c>
      <c r="G314">
        <v>18</v>
      </c>
      <c r="H314">
        <v>8</v>
      </c>
      <c r="I314">
        <v>24</v>
      </c>
      <c r="J314">
        <v>10</v>
      </c>
      <c r="K314">
        <v>5</v>
      </c>
      <c r="L314" s="11">
        <f>H314+H314*0.5*J314/100+100/1000+1/100</f>
        <v>8.51</v>
      </c>
      <c r="M314" s="12">
        <f>(50+K314)/100*L314</f>
        <v>4.6805</v>
      </c>
      <c r="N314" s="19">
        <f>((50+K314)/100)*I314</f>
        <v>13.200000000000001</v>
      </c>
      <c r="O314" s="20">
        <v>5.3</v>
      </c>
      <c r="P314" s="20">
        <v>4.3</v>
      </c>
      <c r="Q314" t="s">
        <v>58</v>
      </c>
      <c r="R314" t="s">
        <v>61</v>
      </c>
      <c r="S314" t="s">
        <v>39</v>
      </c>
      <c r="T314" t="s">
        <v>27</v>
      </c>
      <c r="U314" s="21" t="s">
        <v>87</v>
      </c>
      <c r="V314" s="21" t="s">
        <v>291</v>
      </c>
      <c r="W314" t="s">
        <v>101</v>
      </c>
    </row>
    <row r="315" spans="1:23" ht="12.75">
      <c r="A315" s="53">
        <v>314</v>
      </c>
      <c r="B315" s="54" t="s">
        <v>514</v>
      </c>
      <c r="C315" t="s">
        <v>521</v>
      </c>
      <c r="D315" s="10" t="s">
        <v>65</v>
      </c>
      <c r="E315" s="10" t="s">
        <v>65</v>
      </c>
      <c r="F315" s="10" t="s">
        <v>65</v>
      </c>
      <c r="G315">
        <v>19</v>
      </c>
      <c r="H315">
        <v>13</v>
      </c>
      <c r="I315">
        <v>29</v>
      </c>
      <c r="J315">
        <v>5</v>
      </c>
      <c r="K315">
        <v>-7</v>
      </c>
      <c r="L315" s="11">
        <f>H315+H315*0.5*J315/100+100/1000+1/100</f>
        <v>13.434999999999999</v>
      </c>
      <c r="M315" s="12">
        <f>(50+K315)/100*L315</f>
        <v>5.777049999999999</v>
      </c>
      <c r="N315" s="19">
        <f>((50+K315)/100)*I315</f>
        <v>12.47</v>
      </c>
      <c r="O315" s="28" t="s">
        <v>184</v>
      </c>
      <c r="P315" s="28" t="s">
        <v>184</v>
      </c>
      <c r="Q315" t="s">
        <v>58</v>
      </c>
      <c r="S315" t="s">
        <v>39</v>
      </c>
      <c r="T315" t="s">
        <v>27</v>
      </c>
      <c r="U315" s="21"/>
      <c r="V315" s="21"/>
      <c r="W315" t="s">
        <v>522</v>
      </c>
    </row>
    <row r="316" spans="1:23" ht="12.75">
      <c r="A316" s="53">
        <v>315</v>
      </c>
      <c r="B316" s="54" t="s">
        <v>514</v>
      </c>
      <c r="C316" t="s">
        <v>523</v>
      </c>
      <c r="D316" s="10" t="s">
        <v>65</v>
      </c>
      <c r="E316" s="10" t="s">
        <v>65</v>
      </c>
      <c r="F316" s="10" t="s">
        <v>65</v>
      </c>
      <c r="G316">
        <v>15</v>
      </c>
      <c r="H316">
        <v>13</v>
      </c>
      <c r="I316">
        <v>24</v>
      </c>
      <c r="J316">
        <v>5</v>
      </c>
      <c r="K316">
        <v>-11</v>
      </c>
      <c r="L316" s="11">
        <f>H316+H316*0.5*J316/100+100/1000+1/100</f>
        <v>13.434999999999999</v>
      </c>
      <c r="M316" s="12">
        <f>(50+K316)/100*L316</f>
        <v>5.239649999999999</v>
      </c>
      <c r="N316" s="19">
        <f>((50+K316)/100)*I316</f>
        <v>9.36</v>
      </c>
      <c r="O316" s="28" t="s">
        <v>184</v>
      </c>
      <c r="P316" s="28" t="s">
        <v>184</v>
      </c>
      <c r="Q316" t="s">
        <v>58</v>
      </c>
      <c r="S316" t="s">
        <v>39</v>
      </c>
      <c r="T316" t="s">
        <v>27</v>
      </c>
      <c r="U316" s="21"/>
      <c r="V316" s="21"/>
      <c r="W316" t="s">
        <v>524</v>
      </c>
    </row>
    <row r="317" spans="1:22" ht="12.75">
      <c r="A317" s="53">
        <v>316</v>
      </c>
      <c r="B317" s="54" t="s">
        <v>514</v>
      </c>
      <c r="C317" t="s">
        <v>525</v>
      </c>
      <c r="D317" s="1">
        <f>E317+M317*F317/G317</f>
        <v>57.94671973611118</v>
      </c>
      <c r="E317" s="1">
        <f>((99/G317)*M317*((20-O317)/3))-((G317+(9*20-P317)*(50-K317)/100))-(AVERAGE(O317,P317)/G317)*550</f>
        <v>160.80529416666678</v>
      </c>
      <c r="F317" s="10">
        <f>((99/G317)*N317*((20-O317)/4))-((G317+(3*20-P317)*(50-K317)/100))-(AVERAGE(O317,P317)/G317)*350</f>
        <v>-137.7216666666667</v>
      </c>
      <c r="G317">
        <v>12</v>
      </c>
      <c r="H317">
        <v>16</v>
      </c>
      <c r="I317">
        <v>0</v>
      </c>
      <c r="J317">
        <v>10</v>
      </c>
      <c r="K317">
        <v>3</v>
      </c>
      <c r="L317" s="11">
        <f>H317+H317*0.5*J317/100+100/1000+1/100</f>
        <v>16.910000000000004</v>
      </c>
      <c r="M317" s="12">
        <f>(50+K317)/100*L317</f>
        <v>8.962300000000003</v>
      </c>
      <c r="N317" s="19">
        <f>((50+K317)/100)*I317</f>
        <v>0</v>
      </c>
      <c r="O317" s="20">
        <v>3.3</v>
      </c>
      <c r="P317" s="20">
        <v>3.5</v>
      </c>
      <c r="Q317" t="s">
        <v>25</v>
      </c>
      <c r="S317" t="s">
        <v>26</v>
      </c>
      <c r="T317" t="s">
        <v>40</v>
      </c>
      <c r="U317" s="21" t="s">
        <v>28</v>
      </c>
      <c r="V317" s="21"/>
    </row>
    <row r="318" spans="1:23" ht="12.75">
      <c r="A318" s="53">
        <v>317</v>
      </c>
      <c r="B318" s="54" t="s">
        <v>514</v>
      </c>
      <c r="C318" t="s">
        <v>526</v>
      </c>
      <c r="D318" s="1">
        <f>E318+M318*F318/G318</f>
        <v>-19.250131957253053</v>
      </c>
      <c r="E318" s="1">
        <f>((99/G318)*M318*((20-O318)/3))-((G318+(9*20-P318)*(50-K318)/100))-(AVERAGE(O318,P318)/G318)*550</f>
        <v>-56.911383148148104</v>
      </c>
      <c r="F318" s="10">
        <f>((99/G318)*N318*((20-O318)/4))-((G318+(3*20-P318)*(50-K318)/100))-(AVERAGE(O318,P318)/G318)*350</f>
        <v>110.08306481481478</v>
      </c>
      <c r="G318">
        <v>27</v>
      </c>
      <c r="H318">
        <v>23</v>
      </c>
      <c r="I318">
        <v>43</v>
      </c>
      <c r="J318">
        <v>5</v>
      </c>
      <c r="K318">
        <v>-11</v>
      </c>
      <c r="L318" s="11">
        <f>H318+H318*0.5*J318/100+100/1000+1/100</f>
        <v>23.685000000000002</v>
      </c>
      <c r="M318" s="12">
        <f>(50+K318)/100*L318</f>
        <v>9.237150000000002</v>
      </c>
      <c r="N318" s="19">
        <f>((50+K318)/100)*I318</f>
        <v>16.77</v>
      </c>
      <c r="O318" s="20">
        <v>5.1</v>
      </c>
      <c r="P318" s="20">
        <v>3.8</v>
      </c>
      <c r="Q318" t="s">
        <v>58</v>
      </c>
      <c r="R318" t="s">
        <v>61</v>
      </c>
      <c r="S318" t="s">
        <v>39</v>
      </c>
      <c r="T318" t="s">
        <v>40</v>
      </c>
      <c r="U318" s="21" t="s">
        <v>28</v>
      </c>
      <c r="V318" s="21"/>
      <c r="W318" t="s">
        <v>153</v>
      </c>
    </row>
    <row r="319" spans="1:22" ht="12.75">
      <c r="A319" s="53">
        <v>318</v>
      </c>
      <c r="B319" s="54" t="s">
        <v>514</v>
      </c>
      <c r="C319" t="s">
        <v>527</v>
      </c>
      <c r="D319" s="1">
        <f>E319+M319*F319/G319</f>
        <v>3.083547363111112</v>
      </c>
      <c r="E319" s="1">
        <f>((99/G319)*M319*((20-O319)/3))-((G319+(9*20-P319)*(50-K319)/100))-(AVERAGE(O319,P319)/G319)*550</f>
        <v>17.543687333333338</v>
      </c>
      <c r="F319" s="10">
        <f>((99/G319)*N319*((20-O319)/4))-((G319+(3*20-P319)*(50-K319)/100))-(AVERAGE(O319,P319)/G319)*350</f>
        <v>-24.00873333333334</v>
      </c>
      <c r="G319">
        <v>15</v>
      </c>
      <c r="H319">
        <v>19</v>
      </c>
      <c r="I319">
        <v>12</v>
      </c>
      <c r="J319">
        <v>20</v>
      </c>
      <c r="K319">
        <v>-7</v>
      </c>
      <c r="L319" s="11">
        <f>H319+H319*0.5*J319/100+100/1000+1/100</f>
        <v>21.01</v>
      </c>
      <c r="M319" s="12">
        <f>(50+K319)/100*L319</f>
        <v>9.0343</v>
      </c>
      <c r="N319" s="19">
        <f>((50+K319)/100)*I319</f>
        <v>5.16</v>
      </c>
      <c r="O319" s="20">
        <v>5.1</v>
      </c>
      <c r="P319" s="20">
        <v>3.8</v>
      </c>
      <c r="Q319" t="s">
        <v>78</v>
      </c>
      <c r="S319" t="s">
        <v>26</v>
      </c>
      <c r="T319" t="s">
        <v>40</v>
      </c>
      <c r="U319" s="21" t="s">
        <v>44</v>
      </c>
      <c r="V319" s="21" t="s">
        <v>145</v>
      </c>
    </row>
    <row r="320" spans="1:23" ht="12.75">
      <c r="A320" s="53">
        <v>319</v>
      </c>
      <c r="B320" s="54" t="s">
        <v>514</v>
      </c>
      <c r="C320" t="s">
        <v>528</v>
      </c>
      <c r="D320" s="1">
        <f>E320+M320*F320/G320</f>
        <v>2.7838741071428528</v>
      </c>
      <c r="E320" s="1">
        <f>((99/G320)*M320*((20-O320)/3))-((G320+(9*20-P320)*(50-K320)/100))-(AVERAGE(O320,P320)/G320)*550</f>
        <v>10.213549999999998</v>
      </c>
      <c r="F320" s="10">
        <f>((99/G320)*N320*((20-O320)/4))-((G320+(3*20-P320)*(50-K320)/100))-(AVERAGE(O320,P320)/G320)*350</f>
        <v>-15.887500000000003</v>
      </c>
      <c r="G320">
        <v>28</v>
      </c>
      <c r="H320">
        <v>29</v>
      </c>
      <c r="I320">
        <v>19</v>
      </c>
      <c r="J320">
        <v>25</v>
      </c>
      <c r="K320">
        <v>-10</v>
      </c>
      <c r="L320" s="11">
        <f>H320+H320*0.5*J320/100+100/1000+1/100</f>
        <v>32.735</v>
      </c>
      <c r="M320" s="12">
        <f>(50+K320)/100*L320</f>
        <v>13.094000000000001</v>
      </c>
      <c r="N320" s="19">
        <f>((50+K320)/100)*I320</f>
        <v>7.6000000000000005</v>
      </c>
      <c r="O320" s="20">
        <v>5.3</v>
      </c>
      <c r="P320" s="20">
        <v>3.1</v>
      </c>
      <c r="Q320" t="s">
        <v>78</v>
      </c>
      <c r="S320" t="s">
        <v>26</v>
      </c>
      <c r="T320" t="s">
        <v>40</v>
      </c>
      <c r="U320" s="21" t="s">
        <v>44</v>
      </c>
      <c r="V320" s="21" t="s">
        <v>145</v>
      </c>
      <c r="W320" t="s">
        <v>529</v>
      </c>
    </row>
    <row r="321" spans="1:23" ht="12.75">
      <c r="A321" s="53">
        <v>320</v>
      </c>
      <c r="B321" s="54" t="s">
        <v>514</v>
      </c>
      <c r="C321" t="s">
        <v>530</v>
      </c>
      <c r="D321" s="10" t="s">
        <v>65</v>
      </c>
      <c r="E321" s="10" t="s">
        <v>65</v>
      </c>
      <c r="F321" s="10" t="s">
        <v>65</v>
      </c>
      <c r="G321">
        <v>30</v>
      </c>
      <c r="H321">
        <v>30</v>
      </c>
      <c r="I321">
        <v>30</v>
      </c>
      <c r="J321">
        <v>30</v>
      </c>
      <c r="K321">
        <v>-13</v>
      </c>
      <c r="L321" s="11">
        <f>H321+H321*0.5*J321/100+100/1000+1/100</f>
        <v>34.61</v>
      </c>
      <c r="M321" s="12">
        <f>(50+K321)/100*L321</f>
        <v>12.8057</v>
      </c>
      <c r="N321" s="19">
        <f>((50+K321)/100)*I321</f>
        <v>11.1</v>
      </c>
      <c r="O321" s="28" t="s">
        <v>184</v>
      </c>
      <c r="P321" s="28" t="s">
        <v>184</v>
      </c>
      <c r="Q321" t="s">
        <v>38</v>
      </c>
      <c r="R321" t="s">
        <v>66</v>
      </c>
      <c r="S321" t="s">
        <v>26</v>
      </c>
      <c r="T321" t="s">
        <v>40</v>
      </c>
      <c r="U321" s="21"/>
      <c r="V321" s="21"/>
      <c r="W321" t="s">
        <v>531</v>
      </c>
    </row>
    <row r="322" spans="1:22" ht="12.75">
      <c r="A322" s="53">
        <v>321</v>
      </c>
      <c r="B322" s="54" t="s">
        <v>514</v>
      </c>
      <c r="C322" t="s">
        <v>532</v>
      </c>
      <c r="D322" s="1">
        <f>E322+M322*F322/G322</f>
        <v>108.27048877785467</v>
      </c>
      <c r="E322" s="1">
        <f>((99/G322)*M322*((20-O322)/3))-((G322+(9*20-P322)*(50-K322)/100))-(AVERAGE(O322,P322)/G322)*550</f>
        <v>152.21408470588236</v>
      </c>
      <c r="F322" s="10">
        <f>((99/G322)*N322*((20-O322)/4))-((G322+(3*20-P322)*(50-K322)/100))-(AVERAGE(O322,P322)/G322)*350</f>
        <v>-58.93164705882353</v>
      </c>
      <c r="G322">
        <v>17</v>
      </c>
      <c r="H322">
        <v>28</v>
      </c>
      <c r="I322">
        <v>7</v>
      </c>
      <c r="J322">
        <v>5</v>
      </c>
      <c r="K322">
        <v>-6</v>
      </c>
      <c r="L322" s="11">
        <f>H322+H322*0.5*J322/100+100/1000+1/100</f>
        <v>28.810000000000002</v>
      </c>
      <c r="M322" s="12">
        <f>(50+K322)/100*L322</f>
        <v>12.676400000000001</v>
      </c>
      <c r="N322" s="19">
        <f>((50+K322)/100)*I322</f>
        <v>3.08</v>
      </c>
      <c r="O322" s="20">
        <v>3.8</v>
      </c>
      <c r="P322" s="20">
        <v>4.3</v>
      </c>
      <c r="Q322" t="s">
        <v>35</v>
      </c>
      <c r="S322" t="s">
        <v>39</v>
      </c>
      <c r="T322" t="s">
        <v>53</v>
      </c>
      <c r="U322" s="21" t="s">
        <v>28</v>
      </c>
      <c r="V322" s="21"/>
    </row>
    <row r="323" spans="1:23" ht="12.75">
      <c r="A323" s="53">
        <v>322</v>
      </c>
      <c r="B323" s="54" t="s">
        <v>514</v>
      </c>
      <c r="C323" t="s">
        <v>533</v>
      </c>
      <c r="D323" s="1">
        <f>E323+M323*F323/G323</f>
        <v>17.28320403333329</v>
      </c>
      <c r="E323" s="1">
        <f>((99/G323)*M323*((20-O323)/3))-((G323+(9*20-P323)*(50-K323)/100))-(AVERAGE(O323,P323)/G323)*550</f>
        <v>51.41531999999995</v>
      </c>
      <c r="F323" s="10">
        <f>((99/G323)*N323*((20-O323)/4))-((G323+(3*20-P323)*(50-K323)/100))-(AVERAGE(O323,P323)/G323)*350</f>
        <v>-60.434000000000005</v>
      </c>
      <c r="G323">
        <v>30</v>
      </c>
      <c r="H323">
        <v>46</v>
      </c>
      <c r="I323">
        <v>14</v>
      </c>
      <c r="J323">
        <v>10</v>
      </c>
      <c r="K323">
        <v>-15</v>
      </c>
      <c r="L323" s="11">
        <f>H323+H323*0.5*J323/100+100/1000+1/100</f>
        <v>48.41</v>
      </c>
      <c r="M323" s="12">
        <f>(50+K323)/100*L323</f>
        <v>16.943499999999997</v>
      </c>
      <c r="N323" s="19">
        <f>((50+K323)/100)*I323</f>
        <v>4.8999999999999995</v>
      </c>
      <c r="O323" s="20">
        <v>4.8</v>
      </c>
      <c r="P323" s="20">
        <v>4.8</v>
      </c>
      <c r="Q323" t="s">
        <v>35</v>
      </c>
      <c r="R323" t="s">
        <v>61</v>
      </c>
      <c r="S323" t="s">
        <v>39</v>
      </c>
      <c r="T323" t="s">
        <v>53</v>
      </c>
      <c r="U323" s="21" t="s">
        <v>28</v>
      </c>
      <c r="V323" s="21"/>
      <c r="W323" t="s">
        <v>534</v>
      </c>
    </row>
    <row r="324" spans="1:22" ht="12.75">
      <c r="A324" s="53">
        <v>323</v>
      </c>
      <c r="B324" s="54" t="s">
        <v>514</v>
      </c>
      <c r="C324" t="s">
        <v>535</v>
      </c>
      <c r="D324" s="1">
        <f>E324+M324*F324/G324</f>
        <v>142.4030316406251</v>
      </c>
      <c r="E324" s="1">
        <f>((99/G324)*M324*((20-O324)/3))-((G324+(9*20-P324)*(50-K324)/100))-(AVERAGE(O324,P324)/G324)*550</f>
        <v>182.49893750000012</v>
      </c>
      <c r="F324" s="10">
        <f>((99/G324)*N324*((20-O324)/4))-((G324+(3*20-P324)*(50-K324)/100))-(AVERAGE(O324,P324)/G324)*350</f>
        <v>-56.80312500000001</v>
      </c>
      <c r="G324">
        <v>20</v>
      </c>
      <c r="H324">
        <v>25</v>
      </c>
      <c r="I324">
        <v>5</v>
      </c>
      <c r="J324">
        <v>25</v>
      </c>
      <c r="K324">
        <v>0</v>
      </c>
      <c r="L324" s="11">
        <f>H324+H324*0.5*J324/100+100/1000+1/100</f>
        <v>28.235000000000003</v>
      </c>
      <c r="M324" s="12">
        <f>(50+K324)/100*L324</f>
        <v>14.117500000000001</v>
      </c>
      <c r="N324" s="19">
        <f>((50+K324)/100)*I324</f>
        <v>2.5</v>
      </c>
      <c r="O324" s="20">
        <v>3.5</v>
      </c>
      <c r="P324" s="20">
        <v>3.3</v>
      </c>
      <c r="Q324" t="s">
        <v>78</v>
      </c>
      <c r="S324" t="s">
        <v>26</v>
      </c>
      <c r="T324" t="s">
        <v>53</v>
      </c>
      <c r="U324" s="21" t="s">
        <v>28</v>
      </c>
      <c r="V324" s="21"/>
    </row>
    <row r="325" spans="1:22" ht="12.75">
      <c r="A325" s="53">
        <v>324</v>
      </c>
      <c r="B325" s="54" t="s">
        <v>514</v>
      </c>
      <c r="C325" t="s">
        <v>536</v>
      </c>
      <c r="D325" s="1">
        <f>E325+M325*F325/G325</f>
        <v>233.484334932</v>
      </c>
      <c r="E325" s="1">
        <f>((99/G325)*M325*((20-O325)/3))-((G325+(9*20-P325)*(50-K325)/100))-(AVERAGE(O325,P325)/G325)*550</f>
        <v>224.58095600000001</v>
      </c>
      <c r="F325" s="10">
        <f>((99/G325)*N325*((20-O325)/4))-((G325+(3*20-P325)*(50-K325)/100))-(AVERAGE(O325,P325)/G325)*350</f>
        <v>15.062899999999974</v>
      </c>
      <c r="G325">
        <v>25</v>
      </c>
      <c r="H325">
        <v>20</v>
      </c>
      <c r="I325">
        <v>7</v>
      </c>
      <c r="J325">
        <v>10</v>
      </c>
      <c r="K325">
        <v>20</v>
      </c>
      <c r="L325" s="11">
        <f>H325+H325*0.5*J325/100+100/1000+1/100</f>
        <v>21.110000000000003</v>
      </c>
      <c r="M325" s="12">
        <f>(50+K325)/100*L325</f>
        <v>14.777000000000001</v>
      </c>
      <c r="N325" s="19">
        <f>((50+K325)/100)*I325</f>
        <v>4.8999999999999995</v>
      </c>
      <c r="O325" s="20">
        <v>2.1</v>
      </c>
      <c r="P325" s="20">
        <v>2.1</v>
      </c>
      <c r="Q325" t="s">
        <v>10</v>
      </c>
      <c r="S325" t="s">
        <v>39</v>
      </c>
      <c r="T325" t="s">
        <v>53</v>
      </c>
      <c r="U325" s="21" t="s">
        <v>28</v>
      </c>
      <c r="V325" s="21"/>
    </row>
    <row r="326" spans="1:23" ht="12.75">
      <c r="A326" s="53">
        <v>325</v>
      </c>
      <c r="B326" s="54" t="s">
        <v>514</v>
      </c>
      <c r="C326" t="s">
        <v>537</v>
      </c>
      <c r="D326" s="1">
        <f>E326+M326*F326/G326</f>
        <v>211.2985979683196</v>
      </c>
      <c r="E326" s="1">
        <f>((99/G326)*M326*((20-O326)/3))-((G326+(9*20-P326)*(50-K326)/100))-(AVERAGE(O326,P326)/G326)*550</f>
        <v>202.64958333333337</v>
      </c>
      <c r="F326" s="10">
        <f>((99/G326)*N326*((20-O326)/4))-((G326+(3*20-P326)*(50-K326)/100))-(AVERAGE(O326,P326)/G326)*350</f>
        <v>15.109848484848484</v>
      </c>
      <c r="G326">
        <v>33</v>
      </c>
      <c r="H326">
        <v>25</v>
      </c>
      <c r="I326">
        <v>10</v>
      </c>
      <c r="J326">
        <v>15</v>
      </c>
      <c r="K326">
        <v>20</v>
      </c>
      <c r="L326" s="11">
        <f>H326+H326*0.5*J326/100+100/1000+1/100</f>
        <v>26.985000000000003</v>
      </c>
      <c r="M326" s="12">
        <f>(50+K326)/100*L326</f>
        <v>18.8895</v>
      </c>
      <c r="N326" s="19">
        <f>((50+K326)/100)*I326</f>
        <v>7</v>
      </c>
      <c r="O326" s="20">
        <v>2.5</v>
      </c>
      <c r="P326" s="20">
        <v>2.5</v>
      </c>
      <c r="Q326" t="s">
        <v>10</v>
      </c>
      <c r="S326" t="s">
        <v>39</v>
      </c>
      <c r="T326" t="s">
        <v>53</v>
      </c>
      <c r="U326" s="21" t="s">
        <v>28</v>
      </c>
      <c r="V326" s="21"/>
      <c r="W326" t="s">
        <v>538</v>
      </c>
    </row>
    <row r="327" spans="1:22" ht="12.75">
      <c r="A327" s="53">
        <v>326</v>
      </c>
      <c r="B327" s="54" t="s">
        <v>514</v>
      </c>
      <c r="C327" t="s">
        <v>46</v>
      </c>
      <c r="D327" s="1">
        <f>E327+M327*F327/G327</f>
        <v>173.6423853892734</v>
      </c>
      <c r="E327" s="1">
        <f>((99/G327)*M327*((20-O327)/3))-((G327+(9*20-P327)*(50-K327)/100))-(AVERAGE(O327,P327)/G327)*550</f>
        <v>192.6882235294118</v>
      </c>
      <c r="F327" s="10">
        <f>((99/G327)*N327*((20-O327)/4))-((G327+(3*20-P327)*(50-K327)/100))-(AVERAGE(O327,P327)/G327)*350</f>
        <v>-27.73507352941178</v>
      </c>
      <c r="G327">
        <v>17</v>
      </c>
      <c r="H327">
        <v>17</v>
      </c>
      <c r="I327">
        <v>5</v>
      </c>
      <c r="J327">
        <v>10</v>
      </c>
      <c r="K327">
        <v>15</v>
      </c>
      <c r="L327" s="11">
        <f>H327+H327*0.5*J327/100+100/1000+1/100</f>
        <v>17.960000000000004</v>
      </c>
      <c r="M327" s="12">
        <f>(50+K327)/100*L327</f>
        <v>11.674000000000003</v>
      </c>
      <c r="N327" s="19">
        <f>((50+K327)/100)*I327</f>
        <v>3.25</v>
      </c>
      <c r="O327" s="20">
        <v>3.1</v>
      </c>
      <c r="P327" s="20">
        <v>3.8</v>
      </c>
      <c r="Q327" t="s">
        <v>10</v>
      </c>
      <c r="S327" t="s">
        <v>26</v>
      </c>
      <c r="T327" t="s">
        <v>72</v>
      </c>
      <c r="U327" s="21" t="s">
        <v>28</v>
      </c>
      <c r="V327" s="21"/>
    </row>
    <row r="328" spans="1:22" ht="12.75">
      <c r="A328" s="53">
        <v>327</v>
      </c>
      <c r="B328" s="54" t="s">
        <v>514</v>
      </c>
      <c r="C328" t="s">
        <v>539</v>
      </c>
      <c r="D328" s="1">
        <f>E328+M328*F328/G328</f>
        <v>78.17837526816605</v>
      </c>
      <c r="E328" s="1">
        <f>((99/G328)*M328*((20-O328)/3))-((G328+(9*20-P328)*(50-K328)/100))-(AVERAGE(O328,P328)/G328)*550</f>
        <v>110.37657058823527</v>
      </c>
      <c r="F328" s="10">
        <f>((99/G328)*N328*((20-O328)/4))-((G328+(3*20-P328)*(50-K328)/100))-(AVERAGE(O328,P328)/G328)*350</f>
        <v>-48.059117647058834</v>
      </c>
      <c r="G328">
        <v>17</v>
      </c>
      <c r="H328">
        <v>24</v>
      </c>
      <c r="I328">
        <v>8</v>
      </c>
      <c r="J328">
        <v>10</v>
      </c>
      <c r="K328">
        <v>-5</v>
      </c>
      <c r="L328" s="11">
        <f>H328+H328*0.5*J328/100+100/1000+1/100</f>
        <v>25.310000000000002</v>
      </c>
      <c r="M328" s="12">
        <f>(50+K328)/100*L328</f>
        <v>11.389500000000002</v>
      </c>
      <c r="N328" s="19">
        <f>((50+K328)/100)*I328</f>
        <v>3.6</v>
      </c>
      <c r="O328" s="20">
        <v>3.8</v>
      </c>
      <c r="P328" s="20">
        <v>4.5</v>
      </c>
      <c r="Q328" t="s">
        <v>35</v>
      </c>
      <c r="S328" t="s">
        <v>26</v>
      </c>
      <c r="T328" t="s">
        <v>72</v>
      </c>
      <c r="U328" s="21" t="s">
        <v>28</v>
      </c>
      <c r="V328" s="21"/>
    </row>
    <row r="329" spans="1:23" ht="12.75">
      <c r="A329" s="53">
        <v>328</v>
      </c>
      <c r="B329" s="54" t="s">
        <v>514</v>
      </c>
      <c r="C329" t="s">
        <v>540</v>
      </c>
      <c r="D329" s="1">
        <f>E329+M329*F329/G329</f>
        <v>-35.107477633057854</v>
      </c>
      <c r="E329" s="1">
        <f>((99/G329)*M329*((20-O329)/3))-((G329+(9*20-P329)*(50-K329)/100))-(AVERAGE(O329,P329)/G329)*550</f>
        <v>-6.0323999999999955</v>
      </c>
      <c r="F329" s="10">
        <f>((99/G329)*N329*((20-O329)/4))-((G329+(3*20-P329)*(50-K329)/100))-(AVERAGE(O329,P329)/G329)*350</f>
        <v>-52.72781818181819</v>
      </c>
      <c r="G329">
        <v>22</v>
      </c>
      <c r="H329">
        <v>36</v>
      </c>
      <c r="I329">
        <v>17</v>
      </c>
      <c r="J329">
        <v>10</v>
      </c>
      <c r="K329">
        <v>-18</v>
      </c>
      <c r="L329" s="11">
        <f>H329+H329*0.5*J329/100+100/1000+1/100</f>
        <v>37.91</v>
      </c>
      <c r="M329" s="12">
        <f>(50+K329)/100*L329</f>
        <v>12.1312</v>
      </c>
      <c r="N329" s="19">
        <f>((50+K329)/100)*I329</f>
        <v>5.44</v>
      </c>
      <c r="O329" s="20">
        <v>5.5</v>
      </c>
      <c r="P329" s="20">
        <v>4.8</v>
      </c>
      <c r="Q329" t="s">
        <v>35</v>
      </c>
      <c r="S329" t="s">
        <v>26</v>
      </c>
      <c r="T329" t="s">
        <v>72</v>
      </c>
      <c r="U329" s="21" t="s">
        <v>28</v>
      </c>
      <c r="V329" s="21"/>
      <c r="W329" t="s">
        <v>541</v>
      </c>
    </row>
    <row r="330" spans="1:23" ht="12.75">
      <c r="A330" s="53">
        <v>329</v>
      </c>
      <c r="B330" s="54" t="s">
        <v>514</v>
      </c>
      <c r="C330" t="s">
        <v>542</v>
      </c>
      <c r="D330" s="1">
        <f>E330+M330*F330/G330</f>
        <v>-25.626123108680574</v>
      </c>
      <c r="E330" s="1">
        <f>((99/G330)*M330*((20-O330)/3))-((G330+(9*20-P330)*(50-K330)/100))-(AVERAGE(O330,P330)/G330)*550</f>
        <v>-11.948989166666678</v>
      </c>
      <c r="F330" s="10">
        <f>((99/G330)*N330*((20-O330)/4))-((G330+(3*20-P330)*(50-K330)/100))-(AVERAGE(O330,P330)/G330)*350</f>
        <v>-28.04520833333335</v>
      </c>
      <c r="G330">
        <v>30</v>
      </c>
      <c r="H330">
        <v>43</v>
      </c>
      <c r="I330">
        <v>27</v>
      </c>
      <c r="J330">
        <v>19</v>
      </c>
      <c r="K330">
        <v>-19</v>
      </c>
      <c r="L330" s="11">
        <f>H330+H330*0.5*J330/100+100/1000+1/100</f>
        <v>47.195</v>
      </c>
      <c r="M330" s="12">
        <f>(50+K330)/100*L330</f>
        <v>14.63045</v>
      </c>
      <c r="N330" s="19">
        <f>((50+K330)/100)*I330</f>
        <v>8.37</v>
      </c>
      <c r="O330" s="20">
        <v>5.5</v>
      </c>
      <c r="P330" s="20">
        <v>4.8</v>
      </c>
      <c r="Q330" t="s">
        <v>38</v>
      </c>
      <c r="S330" t="s">
        <v>26</v>
      </c>
      <c r="T330" t="s">
        <v>72</v>
      </c>
      <c r="U330" s="21" t="s">
        <v>28</v>
      </c>
      <c r="V330" s="21"/>
      <c r="W330" t="s">
        <v>543</v>
      </c>
    </row>
    <row r="331" spans="1:23" ht="12.75">
      <c r="A331" s="53">
        <v>330</v>
      </c>
      <c r="B331" s="54" t="s">
        <v>514</v>
      </c>
      <c r="C331" t="s">
        <v>544</v>
      </c>
      <c r="D331" s="10" t="s">
        <v>65</v>
      </c>
      <c r="E331" s="10" t="s">
        <v>65</v>
      </c>
      <c r="F331" s="10" t="s">
        <v>65</v>
      </c>
      <c r="G331">
        <v>40</v>
      </c>
      <c r="H331">
        <v>0</v>
      </c>
      <c r="I331">
        <v>0</v>
      </c>
      <c r="J331">
        <v>0</v>
      </c>
      <c r="K331">
        <v>-15</v>
      </c>
      <c r="L331" s="11">
        <f>H331+H331*0.5*J331/100+100/1000+1/100</f>
        <v>0.11</v>
      </c>
      <c r="M331" s="12">
        <f>(50+K331)/100*L331</f>
        <v>0.0385</v>
      </c>
      <c r="N331" s="19">
        <f>((50+K331)/100)*I331</f>
        <v>0</v>
      </c>
      <c r="O331" s="28" t="s">
        <v>184</v>
      </c>
      <c r="P331" s="28" t="s">
        <v>184</v>
      </c>
      <c r="Q331" t="s">
        <v>38</v>
      </c>
      <c r="R331" t="s">
        <v>66</v>
      </c>
      <c r="S331" t="s">
        <v>39</v>
      </c>
      <c r="T331" t="s">
        <v>72</v>
      </c>
      <c r="U331" s="21"/>
      <c r="V331" s="21" t="s">
        <v>545</v>
      </c>
      <c r="W331" t="s">
        <v>499</v>
      </c>
    </row>
    <row r="332" spans="1:23" ht="12.75">
      <c r="A332" s="53">
        <v>331</v>
      </c>
      <c r="B332" s="54" t="s">
        <v>514</v>
      </c>
      <c r="C332" t="s">
        <v>432</v>
      </c>
      <c r="D332" s="10" t="s">
        <v>65</v>
      </c>
      <c r="E332" s="10" t="s">
        <v>65</v>
      </c>
      <c r="F332" s="10" t="s">
        <v>65</v>
      </c>
      <c r="G332">
        <v>11</v>
      </c>
      <c r="H332">
        <v>7</v>
      </c>
      <c r="I332">
        <v>16</v>
      </c>
      <c r="J332">
        <v>10</v>
      </c>
      <c r="K332">
        <v>-2</v>
      </c>
      <c r="L332" s="11">
        <f>H332+H332*0.5*J332/100+100/1000+1/100</f>
        <v>7.459999999999999</v>
      </c>
      <c r="M332" s="12">
        <f>(50+K332)/100*L332</f>
        <v>3.5807999999999995</v>
      </c>
      <c r="N332" s="19">
        <f>((50+K332)/100)*I332</f>
        <v>7.68</v>
      </c>
      <c r="O332" s="28" t="s">
        <v>184</v>
      </c>
      <c r="P332" s="28" t="s">
        <v>184</v>
      </c>
      <c r="Q332" t="s">
        <v>58</v>
      </c>
      <c r="S332" t="s">
        <v>39</v>
      </c>
      <c r="T332" t="s">
        <v>72</v>
      </c>
      <c r="U332" s="21"/>
      <c r="V332" s="21"/>
      <c r="W332" t="s">
        <v>546</v>
      </c>
    </row>
    <row r="333" spans="1:22" ht="12.75">
      <c r="A333" s="55">
        <v>332</v>
      </c>
      <c r="B333" s="56" t="s">
        <v>547</v>
      </c>
      <c r="C333" t="s">
        <v>548</v>
      </c>
      <c r="D333" s="1">
        <f>E333+M333*F333/G333</f>
        <v>-28.64534086666653</v>
      </c>
      <c r="E333" s="1">
        <f>((99/G333)*M333*((20-O333)/3))-((G333+(9*20-P333)*(50-K333)/100))-(AVERAGE(O333,P333)/G333)*550</f>
        <v>81.94440333333347</v>
      </c>
      <c r="F333" s="10">
        <f>((99/G333)*N333*((20-O333)/4))-((G333+(3*20-P333)*(50-K333)/100))-(AVERAGE(O333,P333)/G333)*350</f>
        <v>-158.4153333333333</v>
      </c>
      <c r="G333">
        <v>12</v>
      </c>
      <c r="H333">
        <v>16</v>
      </c>
      <c r="I333">
        <v>0</v>
      </c>
      <c r="J333">
        <v>0</v>
      </c>
      <c r="K333">
        <v>2</v>
      </c>
      <c r="L333" s="11">
        <f>H333+H333*0.5*J333/100+100/1000+1/100</f>
        <v>16.110000000000003</v>
      </c>
      <c r="M333" s="12">
        <f>(50+K333)/100*L333</f>
        <v>8.377200000000002</v>
      </c>
      <c r="N333" s="19">
        <f>((50+K333)/100)*I333</f>
        <v>0</v>
      </c>
      <c r="O333" s="20">
        <v>4.1</v>
      </c>
      <c r="P333" s="20">
        <v>4.1</v>
      </c>
      <c r="Q333" t="s">
        <v>25</v>
      </c>
      <c r="S333" t="s">
        <v>26</v>
      </c>
      <c r="T333" t="s">
        <v>27</v>
      </c>
      <c r="U333" s="21" t="s">
        <v>28</v>
      </c>
      <c r="V333" s="21"/>
    </row>
    <row r="334" spans="1:22" ht="12.75">
      <c r="A334" s="55">
        <v>333</v>
      </c>
      <c r="B334" s="56" t="s">
        <v>547</v>
      </c>
      <c r="C334" t="s">
        <v>549</v>
      </c>
      <c r="D334" s="1">
        <f>E334+M334*F334/G334</f>
        <v>87.36784873945312</v>
      </c>
      <c r="E334" s="1">
        <f>((99/G334)*M334*((20-O334)/3))-((G334+(9*20-P334)*(50-K334)/100))-(AVERAGE(O334,P334)/G334)*550</f>
        <v>119.18614875</v>
      </c>
      <c r="F334" s="10">
        <f>((99/G334)*N334*((20-O334)/4))-((G334+(3*20-P334)*(50-K334)/100))-(AVERAGE(O334,P334)/G334)*350</f>
        <v>-50.05681250000001</v>
      </c>
      <c r="G334">
        <v>16</v>
      </c>
      <c r="H334">
        <v>17</v>
      </c>
      <c r="I334">
        <v>5</v>
      </c>
      <c r="J334">
        <v>5</v>
      </c>
      <c r="K334">
        <v>8</v>
      </c>
      <c r="L334" s="11">
        <f>H334+H334*0.5*J334/100+100/1000+1/100</f>
        <v>17.535000000000004</v>
      </c>
      <c r="M334" s="12">
        <f>(50+K334)/100*L334</f>
        <v>10.170300000000001</v>
      </c>
      <c r="N334" s="19">
        <f>((50+K334)/100)*I334</f>
        <v>2.9</v>
      </c>
      <c r="O334" s="20">
        <v>3.8</v>
      </c>
      <c r="P334" s="20">
        <v>3.8</v>
      </c>
      <c r="Q334" t="s">
        <v>10</v>
      </c>
      <c r="S334" t="s">
        <v>26</v>
      </c>
      <c r="T334" t="s">
        <v>27</v>
      </c>
      <c r="U334" s="21" t="s">
        <v>28</v>
      </c>
      <c r="V334" s="21"/>
    </row>
    <row r="335" spans="1:22" ht="12.75">
      <c r="A335" s="55">
        <v>334</v>
      </c>
      <c r="B335" s="56" t="s">
        <v>547</v>
      </c>
      <c r="C335" t="s">
        <v>550</v>
      </c>
      <c r="D335" s="1">
        <f>E335+M335*F335/G335</f>
        <v>5.289592272853184</v>
      </c>
      <c r="E335" s="1">
        <f>((99/G335)*M335*((20-O335)/3))-((G335+(9*20-P335)*(50-K335)/100))-(AVERAGE(O335,P335)/G335)*550</f>
        <v>52.70317684210528</v>
      </c>
      <c r="F335" s="10">
        <f>((99/G335)*N335*((20-O335)/4))-((G335+(3*20-P335)*(50-K335)/100))-(AVERAGE(O335,P335)/G335)*350</f>
        <v>-81.36289473684212</v>
      </c>
      <c r="G335">
        <v>19</v>
      </c>
      <c r="H335">
        <v>20</v>
      </c>
      <c r="I335">
        <v>5</v>
      </c>
      <c r="J335">
        <v>16</v>
      </c>
      <c r="K335">
        <v>1</v>
      </c>
      <c r="L335" s="11">
        <f>H335+H335*0.5*J335/100+100/1000+1/100</f>
        <v>21.710000000000004</v>
      </c>
      <c r="M335" s="12">
        <f>(50+K335)/100*L335</f>
        <v>11.072100000000002</v>
      </c>
      <c r="N335" s="19">
        <f>((50+K335)/100)*I335</f>
        <v>2.55</v>
      </c>
      <c r="O335" s="20">
        <v>4.8</v>
      </c>
      <c r="P335" s="20">
        <v>4.5</v>
      </c>
      <c r="Q335" t="s">
        <v>78</v>
      </c>
      <c r="S335" t="s">
        <v>26</v>
      </c>
      <c r="T335" t="s">
        <v>27</v>
      </c>
      <c r="U335" s="21" t="s">
        <v>173</v>
      </c>
      <c r="V335" s="21" t="s">
        <v>145</v>
      </c>
    </row>
    <row r="336" spans="1:22" ht="12.75">
      <c r="A336" s="55">
        <v>335</v>
      </c>
      <c r="B336" s="56" t="s">
        <v>547</v>
      </c>
      <c r="C336" t="s">
        <v>300</v>
      </c>
      <c r="D336" s="1">
        <f>E336+M336*F336/G336</f>
        <v>-54.93902390000012</v>
      </c>
      <c r="E336" s="1">
        <f>((99/G336)*M336*((20-O336)/3))-((G336+(9*20-P336)*(50-K336)/100))-(AVERAGE(O336,P336)/G336)*550</f>
        <v>59.02985199999986</v>
      </c>
      <c r="F336" s="10">
        <f>((99/G336)*N336*((20-O336)/4))-((G336+(3*20-P336)*(50-K336)/100))-(AVERAGE(O336,P336)/G336)*350</f>
        <v>-167.69500000000002</v>
      </c>
      <c r="G336">
        <v>10</v>
      </c>
      <c r="H336">
        <v>14</v>
      </c>
      <c r="I336">
        <v>0</v>
      </c>
      <c r="J336">
        <v>5</v>
      </c>
      <c r="K336">
        <v>-3</v>
      </c>
      <c r="L336" s="11">
        <f>H336+H336*0.5*J336/100+100/1000+1/100</f>
        <v>14.459999999999999</v>
      </c>
      <c r="M336" s="12">
        <f>(50+K336)/100*L336</f>
        <v>6.796199999999999</v>
      </c>
      <c r="N336" s="19">
        <f>((50+K336)/100)*I336</f>
        <v>0</v>
      </c>
      <c r="O336" s="20">
        <v>3.8</v>
      </c>
      <c r="P336" s="20">
        <v>3.5</v>
      </c>
      <c r="Q336" t="s">
        <v>25</v>
      </c>
      <c r="S336" t="s">
        <v>26</v>
      </c>
      <c r="T336" t="s">
        <v>40</v>
      </c>
      <c r="U336" s="21" t="s">
        <v>28</v>
      </c>
      <c r="V336" s="21"/>
    </row>
    <row r="337" spans="1:22" ht="12.75">
      <c r="A337" s="55">
        <v>336</v>
      </c>
      <c r="B337" s="56" t="s">
        <v>547</v>
      </c>
      <c r="C337" t="s">
        <v>309</v>
      </c>
      <c r="D337" s="1">
        <f>E337+M337*F337/G337</f>
        <v>48.568255806250036</v>
      </c>
      <c r="E337" s="1">
        <f>((99/G337)*M337*((20-O337)/3))-((G337+(9*20-P337)*(50-K337)/100))-(AVERAGE(O337,P337)/G337)*550</f>
        <v>76.23460750000004</v>
      </c>
      <c r="F337" s="10">
        <f>((99/G337)*N337*((20-O337)/4))-((G337+(3*20-P337)*(50-K337)/100))-(AVERAGE(O337,P337)/G337)*350</f>
        <v>-46.51175</v>
      </c>
      <c r="G337">
        <v>24</v>
      </c>
      <c r="H337">
        <v>22</v>
      </c>
      <c r="I337">
        <v>8</v>
      </c>
      <c r="J337">
        <v>5</v>
      </c>
      <c r="K337">
        <v>13</v>
      </c>
      <c r="L337" s="11">
        <f>H337+H337*0.5*J337/100+100/1000+1/100</f>
        <v>22.660000000000004</v>
      </c>
      <c r="M337" s="12">
        <f>(50+K337)/100*L337</f>
        <v>14.275800000000002</v>
      </c>
      <c r="N337" s="19">
        <f>((50+K337)/100)*I337</f>
        <v>5.04</v>
      </c>
      <c r="O337" s="20">
        <v>5.3</v>
      </c>
      <c r="P337" s="20">
        <v>5.5</v>
      </c>
      <c r="Q337" t="s">
        <v>10</v>
      </c>
      <c r="S337" t="s">
        <v>26</v>
      </c>
      <c r="T337" t="s">
        <v>40</v>
      </c>
      <c r="U337" s="21" t="s">
        <v>28</v>
      </c>
      <c r="V337" s="21"/>
    </row>
    <row r="338" spans="1:22" ht="12.75">
      <c r="A338" s="55">
        <v>337</v>
      </c>
      <c r="B338" s="56" t="s">
        <v>547</v>
      </c>
      <c r="C338" t="s">
        <v>468</v>
      </c>
      <c r="D338" s="1">
        <f>E338+M338*F338/G338</f>
        <v>-18.108749515397918</v>
      </c>
      <c r="E338" s="1">
        <f>((99/G338)*M338*((20-O338)/3))-((G338+(9*20-P338)*(50-K338)/100))-(AVERAGE(O338,P338)/G338)*550</f>
        <v>-62.2556088235294</v>
      </c>
      <c r="F338" s="10">
        <f>((99/G338)*N338*((20-O338)/4))-((G338+(3*20-P338)*(50-K338)/100))-(AVERAGE(O338,P338)/G338)*350</f>
        <v>143.30385294117647</v>
      </c>
      <c r="G338">
        <v>17</v>
      </c>
      <c r="H338">
        <v>11</v>
      </c>
      <c r="I338">
        <v>25</v>
      </c>
      <c r="J338">
        <v>5</v>
      </c>
      <c r="K338">
        <v>-4</v>
      </c>
      <c r="L338" s="11">
        <f>H338+H338*0.5*J338/100+100/1000+1/100</f>
        <v>11.385</v>
      </c>
      <c r="M338" s="12">
        <f>(50+K338)/100*L338</f>
        <v>5.2371</v>
      </c>
      <c r="N338" s="19">
        <f>((50+K338)/100)*I338</f>
        <v>11.5</v>
      </c>
      <c r="O338" s="20">
        <v>4.5</v>
      </c>
      <c r="P338" s="20">
        <v>2.1</v>
      </c>
      <c r="Q338" t="s">
        <v>58</v>
      </c>
      <c r="S338" t="s">
        <v>39</v>
      </c>
      <c r="T338" t="s">
        <v>40</v>
      </c>
      <c r="U338" s="21" t="s">
        <v>44</v>
      </c>
      <c r="V338" s="21" t="s">
        <v>145</v>
      </c>
    </row>
    <row r="339" spans="1:22" ht="12.75">
      <c r="A339" s="55">
        <v>338</v>
      </c>
      <c r="B339" s="56" t="s">
        <v>547</v>
      </c>
      <c r="C339" t="s">
        <v>551</v>
      </c>
      <c r="D339" s="1">
        <f>E339+M339*F339/G339</f>
        <v>-7.610380525000018</v>
      </c>
      <c r="E339" s="1">
        <f>((99/G339)*M339*((20-O339)/3))-((G339+(9*20-P339)*(50-K339)/100))-(AVERAGE(O339,P339)/G339)*550</f>
        <v>10.851209999999995</v>
      </c>
      <c r="F339" s="10">
        <f>((99/G339)*N339*((20-O339)/4))-((G339+(3*20-P339)*(50-K339)/100))-(AVERAGE(O339,P339)/G339)*350</f>
        <v>-29.96525000000002</v>
      </c>
      <c r="G339">
        <v>40</v>
      </c>
      <c r="H339">
        <v>60</v>
      </c>
      <c r="I339">
        <v>33</v>
      </c>
      <c r="J339">
        <v>5</v>
      </c>
      <c r="K339">
        <v>-10</v>
      </c>
      <c r="L339" s="11">
        <f>H339+H339*0.5*J339/100+100/1000+1/100</f>
        <v>61.61</v>
      </c>
      <c r="M339" s="12">
        <f>(50+K339)/100*L339</f>
        <v>24.644000000000002</v>
      </c>
      <c r="N339" s="19">
        <f>((50+K339)/100)*I339</f>
        <v>13.200000000000001</v>
      </c>
      <c r="O339" s="20">
        <v>8.3</v>
      </c>
      <c r="P339" s="20">
        <v>3.5</v>
      </c>
      <c r="Q339" t="s">
        <v>38</v>
      </c>
      <c r="S339" t="s">
        <v>26</v>
      </c>
      <c r="T339" t="s">
        <v>40</v>
      </c>
      <c r="U339" s="21" t="s">
        <v>110</v>
      </c>
      <c r="V339" s="39" t="s">
        <v>346</v>
      </c>
    </row>
    <row r="340" spans="1:23" ht="12.75">
      <c r="A340" s="55">
        <v>339</v>
      </c>
      <c r="B340" s="56" t="s">
        <v>547</v>
      </c>
      <c r="C340" t="s">
        <v>552</v>
      </c>
      <c r="D340" s="1">
        <f>E340+M340*F340/G340</f>
        <v>-9.627527499629608</v>
      </c>
      <c r="E340" s="1">
        <f>((99/G340)*M340*((20-O340)/3))-((G340+(9*20-P340)*(50-K340)/100))-(AVERAGE(O340,P340)/G340)*550</f>
        <v>8.647996666666685</v>
      </c>
      <c r="F340" s="10">
        <f>((99/G340)*N340*((20-O340)/4))-((G340+(3*20-P340)*(50-K340)/100))-(AVERAGE(O340,P340)/G340)*350</f>
        <v>-29.133833333333328</v>
      </c>
      <c r="G340">
        <v>45</v>
      </c>
      <c r="H340">
        <v>69</v>
      </c>
      <c r="I340">
        <v>41</v>
      </c>
      <c r="J340">
        <v>15</v>
      </c>
      <c r="K340">
        <v>-12</v>
      </c>
      <c r="L340" s="11">
        <f>H340+H340*0.5*J340/100+100/1000+1/100</f>
        <v>74.285</v>
      </c>
      <c r="M340" s="12">
        <f>(50+K340)/100*L340</f>
        <v>28.228299999999997</v>
      </c>
      <c r="N340" s="19">
        <f>((50+K340)/100)*I340</f>
        <v>15.58</v>
      </c>
      <c r="O340" s="20">
        <v>8.5</v>
      </c>
      <c r="P340" s="20">
        <v>3.8</v>
      </c>
      <c r="Q340" t="s">
        <v>38</v>
      </c>
      <c r="S340" t="s">
        <v>26</v>
      </c>
      <c r="T340" t="s">
        <v>40</v>
      </c>
      <c r="U340" s="21" t="s">
        <v>110</v>
      </c>
      <c r="V340" s="39" t="s">
        <v>346</v>
      </c>
      <c r="W340" t="s">
        <v>553</v>
      </c>
    </row>
    <row r="341" spans="1:22" ht="12.75">
      <c r="A341" s="55">
        <v>340</v>
      </c>
      <c r="B341" s="56" t="s">
        <v>547</v>
      </c>
      <c r="C341" t="s">
        <v>189</v>
      </c>
      <c r="D341" s="1">
        <f>E341+M341*F341/G341</f>
        <v>38.20520965517247</v>
      </c>
      <c r="E341" s="1">
        <f>((99/G341)*M341*((20-O341)/3))-((G341+(9*20-P341)*(50-K341)/100))-(AVERAGE(O341,P341)/G341)*550</f>
        <v>63.09923586206902</v>
      </c>
      <c r="F341" s="10">
        <f>((99/G341)*N341*((20-O341)/4))-((G341+(3*20-P341)*(50-K341)/100))-(AVERAGE(O341,P341)/G341)*350</f>
        <v>-41.796551724137935</v>
      </c>
      <c r="G341">
        <v>29</v>
      </c>
      <c r="H341">
        <v>58</v>
      </c>
      <c r="I341">
        <v>21</v>
      </c>
      <c r="J341">
        <v>5</v>
      </c>
      <c r="K341">
        <v>-21</v>
      </c>
      <c r="L341" s="11">
        <f>H341+H341*0.5*J341/100+100/1000+1/100</f>
        <v>59.56</v>
      </c>
      <c r="M341" s="12">
        <f>(50+K341)/100*L341</f>
        <v>17.2724</v>
      </c>
      <c r="N341" s="19">
        <f>((50+K341)/100)*I341</f>
        <v>6.09</v>
      </c>
      <c r="O341" s="20">
        <v>4.8</v>
      </c>
      <c r="P341" s="20">
        <v>3.8</v>
      </c>
      <c r="Q341" t="s">
        <v>35</v>
      </c>
      <c r="S341" t="s">
        <v>26</v>
      </c>
      <c r="T341" t="s">
        <v>53</v>
      </c>
      <c r="U341" s="21" t="s">
        <v>106</v>
      </c>
      <c r="V341" s="21" t="s">
        <v>145</v>
      </c>
    </row>
    <row r="342" spans="1:23" ht="12.75">
      <c r="A342" s="55">
        <v>341</v>
      </c>
      <c r="B342" s="56" t="s">
        <v>547</v>
      </c>
      <c r="C342" t="s">
        <v>554</v>
      </c>
      <c r="D342" s="1">
        <f>E342+M342*F342/G342</f>
        <v>-22.29667625520826</v>
      </c>
      <c r="E342" s="1">
        <f>((99/G342)*M342*((20-O342)/3))-((G342+(9*20-P342)*(50-K342)/100))-(AVERAGE(O342,P342)/G342)*550</f>
        <v>-52.727420833333284</v>
      </c>
      <c r="F342" s="10">
        <f>((99/G342)*N342*((20-O342)/4))-((G342+(3*20-P342)*(50-K342)/100))-(AVERAGE(O342,P342)/G342)*350</f>
        <v>103.58520833333338</v>
      </c>
      <c r="G342">
        <v>30</v>
      </c>
      <c r="H342">
        <v>19</v>
      </c>
      <c r="I342">
        <v>37</v>
      </c>
      <c r="J342">
        <v>5</v>
      </c>
      <c r="K342">
        <v>-5</v>
      </c>
      <c r="L342" s="11">
        <f>H342+H342*0.5*J342/100+100/1000+1/100</f>
        <v>19.585000000000004</v>
      </c>
      <c r="M342" s="12">
        <f>(50+K342)/100*L342</f>
        <v>8.813250000000002</v>
      </c>
      <c r="N342" s="19">
        <f>((50+K342)/100)*I342</f>
        <v>16.650000000000002</v>
      </c>
      <c r="O342" s="20">
        <v>4.5</v>
      </c>
      <c r="P342" s="20">
        <v>3.8</v>
      </c>
      <c r="Q342" t="s">
        <v>58</v>
      </c>
      <c r="R342" t="s">
        <v>61</v>
      </c>
      <c r="S342" t="s">
        <v>39</v>
      </c>
      <c r="T342" t="s">
        <v>53</v>
      </c>
      <c r="U342" s="21" t="s">
        <v>28</v>
      </c>
      <c r="V342" s="21"/>
      <c r="W342" t="s">
        <v>101</v>
      </c>
    </row>
    <row r="343" spans="1:22" ht="12.75">
      <c r="A343" s="55">
        <v>342</v>
      </c>
      <c r="B343" s="56" t="s">
        <v>547</v>
      </c>
      <c r="C343" t="s">
        <v>327</v>
      </c>
      <c r="D343" s="1">
        <f>E343+M343*F343/G343</f>
        <v>1.9652820829218118</v>
      </c>
      <c r="E343" s="1">
        <f>((99/G343)*M343*((20-O343)/3))-((G343+(9*20-P343)*(50-K343)/100))-(AVERAGE(O343,P343)/G343)*550</f>
        <v>14.681050000000013</v>
      </c>
      <c r="F343" s="10">
        <f>((99/G343)*N343*((20-O343)/4))-((G343+(3*20-P343)*(50-K343)/100))-(AVERAGE(O343,P343)/G343)*350</f>
        <v>-26.55038888888891</v>
      </c>
      <c r="G343">
        <v>27</v>
      </c>
      <c r="H343">
        <v>24</v>
      </c>
      <c r="I343">
        <v>14</v>
      </c>
      <c r="J343">
        <v>19</v>
      </c>
      <c r="K343">
        <v>-1</v>
      </c>
      <c r="L343" s="11">
        <f>H343+H343*0.5*J343/100+100/1000+1/100</f>
        <v>26.390000000000004</v>
      </c>
      <c r="M343" s="12">
        <f>(50+K343)/100*L343</f>
        <v>12.931100000000002</v>
      </c>
      <c r="N343" s="19">
        <f>((50+K343)/100)*I343</f>
        <v>6.859999999999999</v>
      </c>
      <c r="O343" s="20">
        <v>5.5</v>
      </c>
      <c r="P343" s="20">
        <v>4.1</v>
      </c>
      <c r="Q343" t="s">
        <v>78</v>
      </c>
      <c r="S343" t="s">
        <v>26</v>
      </c>
      <c r="T343" t="s">
        <v>53</v>
      </c>
      <c r="U343" s="21" t="s">
        <v>106</v>
      </c>
      <c r="V343" s="21" t="s">
        <v>145</v>
      </c>
    </row>
    <row r="344" spans="1:23" ht="12.75">
      <c r="A344" s="55">
        <v>343</v>
      </c>
      <c r="B344" s="56" t="s">
        <v>547</v>
      </c>
      <c r="C344" t="s">
        <v>555</v>
      </c>
      <c r="D344" s="1">
        <f>E344+M344*F344/G344</f>
        <v>24.216261224489855</v>
      </c>
      <c r="E344" s="1">
        <f>((99/G344)*M344*((20-O344)/3))-((G344+(9*20-P344)*(50-K344)/100))-(AVERAGE(O344,P344)/G344)*550</f>
        <v>31.484571428571485</v>
      </c>
      <c r="F344" s="10">
        <f>((99/G344)*N344*((20-O344)/4))-((G344+(3*20-P344)*(50-K344)/100))-(AVERAGE(O344,P344)/G344)*350</f>
        <v>-16.914285714285704</v>
      </c>
      <c r="G344">
        <v>35</v>
      </c>
      <c r="H344">
        <v>27</v>
      </c>
      <c r="I344">
        <v>16</v>
      </c>
      <c r="J344">
        <v>22</v>
      </c>
      <c r="K344">
        <v>0</v>
      </c>
      <c r="L344" s="11">
        <f>H344+H344*0.5*J344/100+100/1000+1/100</f>
        <v>30.080000000000002</v>
      </c>
      <c r="M344" s="12">
        <f>(50+K344)/100*L344</f>
        <v>15.040000000000001</v>
      </c>
      <c r="N344" s="19">
        <f>((50+K344)/100)*I344</f>
        <v>8</v>
      </c>
      <c r="O344" s="20">
        <v>4.5</v>
      </c>
      <c r="P344" s="20">
        <v>3.8</v>
      </c>
      <c r="Q344" t="s">
        <v>78</v>
      </c>
      <c r="S344" t="s">
        <v>26</v>
      </c>
      <c r="T344" t="s">
        <v>53</v>
      </c>
      <c r="U344" s="21" t="s">
        <v>106</v>
      </c>
      <c r="V344" s="21" t="s">
        <v>145</v>
      </c>
      <c r="W344" t="s">
        <v>556</v>
      </c>
    </row>
    <row r="345" spans="1:22" ht="12.75">
      <c r="A345" s="55">
        <v>344</v>
      </c>
      <c r="B345" s="56" t="s">
        <v>547</v>
      </c>
      <c r="C345" t="s">
        <v>557</v>
      </c>
      <c r="D345" s="1">
        <f>E345+M345*F345/G345</f>
        <v>-238.3581956690476</v>
      </c>
      <c r="E345" s="1">
        <f>((99/G345)*M345*((20-O345)/3))-((G345+(9*20-P345)*(50-K345)/100))-(AVERAGE(O345,P345)/G345)*550</f>
        <v>-133.2179138095238</v>
      </c>
      <c r="F345" s="10">
        <f>((99/G345)*N345*((20-O345)/4))-((G345+(3*20-P345)*(50-K345)/100))-(AVERAGE(O345,P345)/G345)*350</f>
        <v>-161.46683333333334</v>
      </c>
      <c r="G345">
        <v>21</v>
      </c>
      <c r="H345">
        <v>35</v>
      </c>
      <c r="I345">
        <v>7</v>
      </c>
      <c r="J345">
        <v>5</v>
      </c>
      <c r="K345">
        <v>-12</v>
      </c>
      <c r="L345" s="11">
        <f>H345+H345*0.5*J345/100+100/1000+1/100</f>
        <v>35.985</v>
      </c>
      <c r="M345" s="12">
        <f>(50+K345)/100*L345</f>
        <v>13.6743</v>
      </c>
      <c r="N345" s="19">
        <f>((50+K345)/100)*I345</f>
        <v>2.66</v>
      </c>
      <c r="O345" s="20">
        <v>10.1</v>
      </c>
      <c r="P345" s="20">
        <v>6.5</v>
      </c>
      <c r="Q345" t="s">
        <v>35</v>
      </c>
      <c r="S345" t="s">
        <v>26</v>
      </c>
      <c r="T345" t="s">
        <v>72</v>
      </c>
      <c r="U345" s="21" t="s">
        <v>28</v>
      </c>
      <c r="V345" s="39" t="s">
        <v>558</v>
      </c>
    </row>
    <row r="346" spans="1:23" ht="12.75">
      <c r="A346" s="55">
        <v>345</v>
      </c>
      <c r="B346" s="56" t="s">
        <v>547</v>
      </c>
      <c r="C346" t="s">
        <v>559</v>
      </c>
      <c r="D346" s="1">
        <f>E346+M346*F346/G346</f>
        <v>-38.79015144894083</v>
      </c>
      <c r="E346" s="1">
        <f>((99/G346)*M346*((20-O346)/3))-((G346+(9*20-P346)*(50-K346)/100))-(AVERAGE(O346,P346)/G346)*550</f>
        <v>-18.063472972972974</v>
      </c>
      <c r="F346" s="10">
        <f>((99/G346)*N346*((20-O346)/4))-((G346+(3*20-P346)*(50-K346)/100))-(AVERAGE(O346,P346)/G346)*350</f>
        <v>-41.32691891891892</v>
      </c>
      <c r="G346">
        <v>37</v>
      </c>
      <c r="H346">
        <v>42</v>
      </c>
      <c r="I346">
        <v>24</v>
      </c>
      <c r="J346">
        <v>15</v>
      </c>
      <c r="K346">
        <v>-9</v>
      </c>
      <c r="L346" s="11">
        <f>H346+H346*0.5*J346/100+100/1000+1/100</f>
        <v>45.26</v>
      </c>
      <c r="M346" s="12">
        <f>(50+K346)/100*L346</f>
        <v>18.5566</v>
      </c>
      <c r="N346" s="19">
        <f>((50+K346)/100)*I346</f>
        <v>9.84</v>
      </c>
      <c r="O346" s="20">
        <v>7.5</v>
      </c>
      <c r="P346" s="20">
        <v>3.8</v>
      </c>
      <c r="Q346" t="s">
        <v>38</v>
      </c>
      <c r="R346" t="s">
        <v>66</v>
      </c>
      <c r="S346" t="s">
        <v>39</v>
      </c>
      <c r="T346" t="s">
        <v>72</v>
      </c>
      <c r="U346" s="21" t="s">
        <v>75</v>
      </c>
      <c r="V346" s="21" t="s">
        <v>472</v>
      </c>
      <c r="W346" t="s">
        <v>114</v>
      </c>
    </row>
    <row r="347" spans="1:23" ht="12.75">
      <c r="A347" s="57">
        <v>346</v>
      </c>
      <c r="B347" s="58" t="s">
        <v>560</v>
      </c>
      <c r="C347" t="s">
        <v>415</v>
      </c>
      <c r="D347" s="1">
        <f>E347+M347*F347/G347</f>
        <v>60.63959408040007</v>
      </c>
      <c r="E347" s="1">
        <f>((99/G347)*M347*((20-O347)/3))-((G347+(9*20-P347)*(50-K347)/100))-(AVERAGE(O347,P347)/G347)*550</f>
        <v>85.58544200000007</v>
      </c>
      <c r="F347" s="10">
        <f>((99/G347)*N347*((20-O347)/4))-((G347+(3*20-P347)*(50-K347)/100))-(AVERAGE(O347,P347)/G347)*350</f>
        <v>-45.7591</v>
      </c>
      <c r="G347">
        <v>25</v>
      </c>
      <c r="H347">
        <v>39</v>
      </c>
      <c r="I347">
        <v>11</v>
      </c>
      <c r="J347">
        <v>5</v>
      </c>
      <c r="K347">
        <v>-16</v>
      </c>
      <c r="L347" s="11">
        <f>H347+H347*0.5*J347/100+100/1000+1/100</f>
        <v>40.085</v>
      </c>
      <c r="M347" s="12">
        <f>(50+K347)/100*L347</f>
        <v>13.628900000000002</v>
      </c>
      <c r="N347" s="19">
        <f>((50+K347)/100)*I347</f>
        <v>3.74</v>
      </c>
      <c r="O347" s="20">
        <v>3.5</v>
      </c>
      <c r="P347" s="20">
        <v>2.8</v>
      </c>
      <c r="Q347" t="s">
        <v>35</v>
      </c>
      <c r="S347" t="s">
        <v>26</v>
      </c>
      <c r="T347" t="s">
        <v>27</v>
      </c>
      <c r="U347" s="21" t="s">
        <v>28</v>
      </c>
      <c r="V347" s="21"/>
      <c r="W347" t="s">
        <v>561</v>
      </c>
    </row>
    <row r="348" spans="1:22" ht="12.75">
      <c r="A348" s="57">
        <v>347</v>
      </c>
      <c r="B348" s="58" t="s">
        <v>560</v>
      </c>
      <c r="C348" t="s">
        <v>562</v>
      </c>
      <c r="D348" s="1">
        <f>E348+M348*F348/G348</f>
        <v>-27.95954348000003</v>
      </c>
      <c r="E348" s="1">
        <f>((99/G348)*M348*((20-O348)/3))-((G348+(9*20-P348)*(50-K348)/100))-(AVERAGE(O348,P348)/G348)*550</f>
        <v>34.93892399999996</v>
      </c>
      <c r="F348" s="10">
        <f>((99/G348)*N348*((20-O348)/4))-((G348+(3*20-P348)*(50-K348)/100))-(AVERAGE(O348,P348)/G348)*350</f>
        <v>-131.452</v>
      </c>
      <c r="G348">
        <v>10</v>
      </c>
      <c r="H348">
        <v>8</v>
      </c>
      <c r="I348">
        <v>0</v>
      </c>
      <c r="J348">
        <v>0</v>
      </c>
      <c r="K348">
        <v>9</v>
      </c>
      <c r="L348" s="11">
        <f>H348+H348*0.5*J348/100+100/1000+1/100</f>
        <v>8.11</v>
      </c>
      <c r="M348" s="12">
        <f>(50+K348)/100*L348</f>
        <v>4.7848999999999995</v>
      </c>
      <c r="N348" s="19">
        <f>((50+K348)/100)*I348</f>
        <v>0</v>
      </c>
      <c r="O348" s="20">
        <v>2.8</v>
      </c>
      <c r="P348" s="20">
        <v>2.8</v>
      </c>
      <c r="Q348" t="s">
        <v>25</v>
      </c>
      <c r="S348" t="s">
        <v>26</v>
      </c>
      <c r="T348" t="s">
        <v>40</v>
      </c>
      <c r="U348" s="21" t="s">
        <v>28</v>
      </c>
      <c r="V348" s="21"/>
    </row>
    <row r="349" spans="1:22" ht="12.75">
      <c r="A349" s="57">
        <v>348</v>
      </c>
      <c r="B349" s="58" t="s">
        <v>560</v>
      </c>
      <c r="C349" t="s">
        <v>563</v>
      </c>
      <c r="D349" s="1">
        <f>E349+M349*F349/G349</f>
        <v>48.77533426666665</v>
      </c>
      <c r="E349" s="1">
        <f>((99/G349)*M349*((20-O349)/3))-((G349+(9*20-P349)*(50-K349)/100))-(AVERAGE(O349,P349)/G349)*550</f>
        <v>121.31143666666665</v>
      </c>
      <c r="F349" s="10">
        <f>((99/G349)*N349*((20-O349)/4))-((G349+(3*20-P349)*(50-K349)/100))-(AVERAGE(O349,P349)/G349)*350</f>
        <v>-119.97866666666667</v>
      </c>
      <c r="G349">
        <v>12</v>
      </c>
      <c r="H349">
        <v>13</v>
      </c>
      <c r="I349">
        <v>0</v>
      </c>
      <c r="J349">
        <v>5</v>
      </c>
      <c r="K349">
        <v>4</v>
      </c>
      <c r="L349" s="11">
        <f>H349+H349*0.5*J349/100+100/1000+1/100</f>
        <v>13.434999999999999</v>
      </c>
      <c r="M349" s="12">
        <f>(50+K349)/100*L349</f>
        <v>7.2549</v>
      </c>
      <c r="N349" s="19">
        <f>((50+K349)/100)*I349</f>
        <v>0</v>
      </c>
      <c r="O349" s="20">
        <v>2.8</v>
      </c>
      <c r="P349" s="20">
        <v>2.8</v>
      </c>
      <c r="Q349" t="s">
        <v>25</v>
      </c>
      <c r="S349" t="s">
        <v>26</v>
      </c>
      <c r="T349" t="s">
        <v>40</v>
      </c>
      <c r="U349" s="21" t="s">
        <v>28</v>
      </c>
      <c r="V349" s="21"/>
    </row>
    <row r="350" spans="1:256" s="9" customFormat="1" ht="12.75">
      <c r="A350" s="37">
        <v>349</v>
      </c>
      <c r="B350" s="38" t="s">
        <v>560</v>
      </c>
      <c r="C350" s="38" t="s">
        <v>564</v>
      </c>
      <c r="D350" s="59" t="s">
        <v>65</v>
      </c>
      <c r="E350" s="59" t="s">
        <v>65</v>
      </c>
      <c r="F350" s="59" t="s">
        <v>65</v>
      </c>
      <c r="G350" s="38">
        <v>30</v>
      </c>
      <c r="H350" s="38">
        <v>46</v>
      </c>
      <c r="I350" s="38">
        <v>15</v>
      </c>
      <c r="J350" s="38">
        <v>5</v>
      </c>
      <c r="K350" s="38">
        <v>-16</v>
      </c>
      <c r="L350" s="11">
        <f>H350+H350*0.5*J350/100+100/1000+1/100</f>
        <v>47.26</v>
      </c>
      <c r="M350" s="12">
        <f>(50+K350)/100*L350</f>
        <v>16.0684</v>
      </c>
      <c r="N350" s="60">
        <f>((50+K350)/100)*I350</f>
        <v>5.1000000000000005</v>
      </c>
      <c r="O350" s="61" t="s">
        <v>184</v>
      </c>
      <c r="P350" s="61" t="s">
        <v>184</v>
      </c>
      <c r="Q350" s="38" t="s">
        <v>35</v>
      </c>
      <c r="R350" s="38"/>
      <c r="S350" s="38" t="s">
        <v>26</v>
      </c>
      <c r="T350" s="38" t="s">
        <v>40</v>
      </c>
      <c r="U350" s="62"/>
      <c r="V350" s="62"/>
      <c r="W350" s="38" t="s">
        <v>565</v>
      </c>
      <c r="IR350" s="63"/>
      <c r="IS350" s="63"/>
      <c r="IT350" s="63"/>
      <c r="IU350" s="63"/>
      <c r="IV350" s="63"/>
    </row>
    <row r="351" spans="1:23" ht="12.75">
      <c r="A351" s="57">
        <v>350</v>
      </c>
      <c r="B351" s="58" t="s">
        <v>560</v>
      </c>
      <c r="C351" t="s">
        <v>494</v>
      </c>
      <c r="D351" s="1">
        <f>E351+M351*F351/G351</f>
        <v>43.40883765599999</v>
      </c>
      <c r="E351" s="1">
        <f>((99/G351)*M351*((20-O351)/3))-((G351+(9*20-P351)*(50-K351)/100))-(AVERAGE(O351,P351)/G351)*550</f>
        <v>72.02069399999999</v>
      </c>
      <c r="F351" s="10">
        <f>((99/G351)*N351*((20-O351)/4))-((G351+(3*20-P351)*(50-K351)/100))-(AVERAGE(O351,P351)/G351)*350</f>
        <v>-52.269600000000004</v>
      </c>
      <c r="G351">
        <v>20</v>
      </c>
      <c r="H351">
        <v>28</v>
      </c>
      <c r="I351">
        <v>8</v>
      </c>
      <c r="J351">
        <v>5</v>
      </c>
      <c r="K351">
        <v>-12</v>
      </c>
      <c r="L351" s="11">
        <f>H351+H351*0.5*J351/100+100/1000+1/100</f>
        <v>28.810000000000002</v>
      </c>
      <c r="M351" s="12">
        <f>(50+K351)/100*L351</f>
        <v>10.9478</v>
      </c>
      <c r="N351" s="19">
        <f>((50+K351)/100)*I351</f>
        <v>3.04</v>
      </c>
      <c r="O351" s="20">
        <v>3.8</v>
      </c>
      <c r="P351" s="20">
        <v>2.8</v>
      </c>
      <c r="Q351" t="s">
        <v>35</v>
      </c>
      <c r="S351" t="s">
        <v>26</v>
      </c>
      <c r="T351" t="s">
        <v>40</v>
      </c>
      <c r="U351" s="21" t="s">
        <v>44</v>
      </c>
      <c r="V351" s="21" t="s">
        <v>145</v>
      </c>
      <c r="W351" t="s">
        <v>566</v>
      </c>
    </row>
    <row r="352" spans="1:22" ht="12.75">
      <c r="A352" s="57">
        <v>351</v>
      </c>
      <c r="B352" s="58" t="s">
        <v>560</v>
      </c>
      <c r="C352" t="s">
        <v>119</v>
      </c>
      <c r="D352" s="1">
        <f>E352+M352*F352/G352</f>
        <v>40.93375977891161</v>
      </c>
      <c r="E352" s="1">
        <f>((99/G352)*M352*((20-O352)/3))-((G352+(9*20-P352)*(50-K352)/100))-(AVERAGE(O352,P352)/G352)*550</f>
        <v>47.35035714285719</v>
      </c>
      <c r="F352" s="10">
        <f>((99/G352)*N352*((20-O352)/4))-((G352+(3*20-P352)*(50-K352)/100))-(AVERAGE(O352,P352)/G352)*350</f>
        <v>-14.59107142857144</v>
      </c>
      <c r="G352">
        <v>21</v>
      </c>
      <c r="H352">
        <v>17</v>
      </c>
      <c r="I352">
        <v>9</v>
      </c>
      <c r="J352">
        <v>16</v>
      </c>
      <c r="K352">
        <v>0</v>
      </c>
      <c r="L352" s="11">
        <f>H352+H352*0.5*J352/100+100/1000+1/100</f>
        <v>18.470000000000002</v>
      </c>
      <c r="M352" s="12">
        <f>(50+K352)/100*L352</f>
        <v>9.235000000000001</v>
      </c>
      <c r="N352" s="19">
        <f>((50+K352)/100)*I352</f>
        <v>4.5</v>
      </c>
      <c r="O352" s="20">
        <v>3.5</v>
      </c>
      <c r="P352" s="20">
        <v>2.8</v>
      </c>
      <c r="Q352" t="s">
        <v>58</v>
      </c>
      <c r="S352" t="s">
        <v>26</v>
      </c>
      <c r="T352" t="s">
        <v>40</v>
      </c>
      <c r="U352" s="21" t="s">
        <v>44</v>
      </c>
      <c r="V352" s="21" t="s">
        <v>145</v>
      </c>
    </row>
    <row r="353" spans="1:23" ht="12.75">
      <c r="A353" s="57">
        <v>352</v>
      </c>
      <c r="B353" s="58" t="s">
        <v>560</v>
      </c>
      <c r="C353" t="s">
        <v>567</v>
      </c>
      <c r="D353" s="1">
        <f>E353+M353*F353/G353</f>
        <v>38.9500965897741</v>
      </c>
      <c r="E353" s="1">
        <f>((99/G353)*M353*((20-O353)/3))-((G353+(9*20-P353)*(50-K353)/100))-(AVERAGE(O353,P353)/G353)*550</f>
        <v>45.495751724137946</v>
      </c>
      <c r="F353" s="10">
        <f>((99/G353)*N353*((20-O353)/4))-((G353+(3*20-P353)*(50-K353)/100))-(AVERAGE(O353,P353)/G353)*350</f>
        <v>-15.084551724137917</v>
      </c>
      <c r="G353">
        <v>29</v>
      </c>
      <c r="H353">
        <v>22</v>
      </c>
      <c r="I353">
        <v>12</v>
      </c>
      <c r="J353">
        <v>19</v>
      </c>
      <c r="K353">
        <v>2</v>
      </c>
      <c r="L353" s="11">
        <f>H353+H353*0.5*J353/100+100/1000+1/100</f>
        <v>24.200000000000003</v>
      </c>
      <c r="M353" s="12">
        <f>(50+K353)/100*L353</f>
        <v>12.584000000000001</v>
      </c>
      <c r="N353" s="19">
        <f>((50+K353)/100)*I353</f>
        <v>6.24</v>
      </c>
      <c r="O353" s="20">
        <v>4.1</v>
      </c>
      <c r="P353" s="20">
        <v>3.1</v>
      </c>
      <c r="Q353" t="s">
        <v>58</v>
      </c>
      <c r="S353" t="s">
        <v>26</v>
      </c>
      <c r="T353" t="s">
        <v>40</v>
      </c>
      <c r="U353" s="21" t="s">
        <v>319</v>
      </c>
      <c r="V353" s="21" t="s">
        <v>145</v>
      </c>
      <c r="W353" t="s">
        <v>568</v>
      </c>
    </row>
    <row r="354" spans="1:23" ht="12.75">
      <c r="A354" s="57">
        <v>353</v>
      </c>
      <c r="B354" s="58" t="s">
        <v>560</v>
      </c>
      <c r="C354" t="s">
        <v>569</v>
      </c>
      <c r="D354" s="1">
        <f>E354+M354*F354/G354</f>
        <v>19.179669839814878</v>
      </c>
      <c r="E354" s="1">
        <f>((99/G354)*M354*((20-O354)/3))-((G354+(9*20-P354)*(50-K354)/100))-(AVERAGE(O354,P354)/G354)*550</f>
        <v>39.890295555555625</v>
      </c>
      <c r="F354" s="10">
        <f>((99/G354)*N354*((20-O354)/4))-((G354+(3*20-P354)*(50-K354)/100))-(AVERAGE(O354,P354)/G354)*350</f>
        <v>-40.28455555555556</v>
      </c>
      <c r="G354">
        <v>36</v>
      </c>
      <c r="H354">
        <v>53</v>
      </c>
      <c r="I354">
        <v>21</v>
      </c>
      <c r="J354">
        <v>5</v>
      </c>
      <c r="K354">
        <v>-16</v>
      </c>
      <c r="L354" s="11">
        <f>H354+H354*0.5*J354/100+100/1000+1/100</f>
        <v>54.435</v>
      </c>
      <c r="M354" s="12">
        <f>(50+K354)/100*L354</f>
        <v>18.507900000000003</v>
      </c>
      <c r="N354" s="19">
        <f>((50+K354)/100)*I354</f>
        <v>7.140000000000001</v>
      </c>
      <c r="O354" s="20">
        <v>4.8</v>
      </c>
      <c r="P354" s="20">
        <v>3.8</v>
      </c>
      <c r="Q354" t="s">
        <v>38</v>
      </c>
      <c r="R354" t="s">
        <v>66</v>
      </c>
      <c r="S354" t="s">
        <v>26</v>
      </c>
      <c r="T354" t="s">
        <v>53</v>
      </c>
      <c r="U354" s="21" t="s">
        <v>106</v>
      </c>
      <c r="V354" s="21" t="s">
        <v>145</v>
      </c>
      <c r="W354" t="s">
        <v>570</v>
      </c>
    </row>
    <row r="355" spans="1:256" s="9" customFormat="1" ht="12.75">
      <c r="A355" s="37">
        <v>354</v>
      </c>
      <c r="B355" s="38" t="s">
        <v>560</v>
      </c>
      <c r="C355" s="38" t="s">
        <v>571</v>
      </c>
      <c r="D355" s="59" t="s">
        <v>65</v>
      </c>
      <c r="E355" s="59" t="s">
        <v>65</v>
      </c>
      <c r="F355" s="59" t="s">
        <v>65</v>
      </c>
      <c r="G355" s="38">
        <v>26</v>
      </c>
      <c r="H355" s="38">
        <v>34</v>
      </c>
      <c r="I355" s="38">
        <v>9</v>
      </c>
      <c r="J355" s="38">
        <v>5</v>
      </c>
      <c r="K355" s="38">
        <v>-9</v>
      </c>
      <c r="L355" s="11">
        <f>H355+H355*0.5*J355/100+100/1000+1/100</f>
        <v>34.96</v>
      </c>
      <c r="M355" s="12">
        <f>(50+K355)/100*L355</f>
        <v>14.333599999999999</v>
      </c>
      <c r="N355" s="60">
        <f>((50+K355)/100)*I355</f>
        <v>3.69</v>
      </c>
      <c r="O355" s="61" t="s">
        <v>184</v>
      </c>
      <c r="P355" s="61" t="s">
        <v>184</v>
      </c>
      <c r="Q355" s="38" t="s">
        <v>35</v>
      </c>
      <c r="R355" s="38"/>
      <c r="S355" s="38" t="s">
        <v>26</v>
      </c>
      <c r="T355" s="38" t="s">
        <v>53</v>
      </c>
      <c r="U355" s="62"/>
      <c r="V355" s="62"/>
      <c r="W355" s="38" t="s">
        <v>565</v>
      </c>
      <c r="IR355" s="63"/>
      <c r="IS355" s="63"/>
      <c r="IT355" s="63"/>
      <c r="IU355" s="63"/>
      <c r="IV355" s="63"/>
    </row>
    <row r="356" spans="1:23" ht="12.75">
      <c r="A356" s="57">
        <v>355</v>
      </c>
      <c r="B356" s="58" t="s">
        <v>560</v>
      </c>
      <c r="C356" t="s">
        <v>572</v>
      </c>
      <c r="D356" s="1">
        <f>E356+M356*F356/G356</f>
        <v>32.72159215042737</v>
      </c>
      <c r="E356" s="1">
        <f>((99/G356)*M356*((20-O356)/3))-((G356+(9*20-P356)*(50-K356)/100))-(AVERAGE(O356,P356)/G356)*550</f>
        <v>53.77545435897438</v>
      </c>
      <c r="F356" s="10">
        <f>((99/G356)*N356*((20-O356)/4))-((G356+(3*20-P356)*(50-K356)/100))-(AVERAGE(O356,P356)/G356)*350</f>
        <v>-44.37374358974359</v>
      </c>
      <c r="G356">
        <v>39</v>
      </c>
      <c r="H356">
        <v>33</v>
      </c>
      <c r="I356">
        <v>12</v>
      </c>
      <c r="J356">
        <v>15</v>
      </c>
      <c r="K356">
        <v>2</v>
      </c>
      <c r="L356" s="11">
        <f>H356+H356*0.5*J356/100+100/1000+1/100</f>
        <v>35.585</v>
      </c>
      <c r="M356" s="12">
        <f>(50+K356)/100*L356</f>
        <v>18.5042</v>
      </c>
      <c r="N356" s="19">
        <f>((50+K356)/100)*I356</f>
        <v>6.24</v>
      </c>
      <c r="O356" s="20">
        <v>4.8</v>
      </c>
      <c r="P356" s="20">
        <v>3.8</v>
      </c>
      <c r="Q356" t="s">
        <v>38</v>
      </c>
      <c r="R356" t="s">
        <v>66</v>
      </c>
      <c r="S356" t="s">
        <v>26</v>
      </c>
      <c r="T356" t="s">
        <v>53</v>
      </c>
      <c r="U356" s="21" t="s">
        <v>106</v>
      </c>
      <c r="V356" s="21" t="s">
        <v>145</v>
      </c>
      <c r="W356" t="s">
        <v>573</v>
      </c>
    </row>
    <row r="357" spans="1:256" s="9" customFormat="1" ht="12.75">
      <c r="A357" s="37">
        <v>356</v>
      </c>
      <c r="B357" s="38" t="s">
        <v>560</v>
      </c>
      <c r="C357" s="38" t="s">
        <v>574</v>
      </c>
      <c r="D357" s="59" t="s">
        <v>65</v>
      </c>
      <c r="E357" s="59" t="s">
        <v>65</v>
      </c>
      <c r="F357" s="59" t="s">
        <v>65</v>
      </c>
      <c r="G357" s="38">
        <v>34</v>
      </c>
      <c r="H357" s="38">
        <v>43</v>
      </c>
      <c r="I357" s="38">
        <v>18</v>
      </c>
      <c r="J357" s="38">
        <v>5</v>
      </c>
      <c r="K357" s="38">
        <v>-11</v>
      </c>
      <c r="L357" s="11">
        <f>H357+H357*0.5*J357/100+100/1000+1/100</f>
        <v>44.185</v>
      </c>
      <c r="M357" s="12">
        <f>(50+K357)/100*L357</f>
        <v>17.23215</v>
      </c>
      <c r="N357" s="60">
        <f>((50+K357)/100)*I357</f>
        <v>7.0200000000000005</v>
      </c>
      <c r="O357" s="61" t="s">
        <v>184</v>
      </c>
      <c r="P357" s="61" t="s">
        <v>184</v>
      </c>
      <c r="Q357" s="38" t="s">
        <v>38</v>
      </c>
      <c r="R357" s="38" t="s">
        <v>66</v>
      </c>
      <c r="S357" s="38" t="s">
        <v>26</v>
      </c>
      <c r="T357" s="38" t="s">
        <v>72</v>
      </c>
      <c r="U357" s="62"/>
      <c r="V357" s="62"/>
      <c r="W357" s="38" t="s">
        <v>565</v>
      </c>
      <c r="IR357" s="63"/>
      <c r="IS357" s="63"/>
      <c r="IT357" s="63"/>
      <c r="IU357" s="63"/>
      <c r="IV357" s="63"/>
    </row>
    <row r="358" spans="1:23" ht="12.75">
      <c r="A358" s="57">
        <v>357</v>
      </c>
      <c r="B358" s="58" t="s">
        <v>560</v>
      </c>
      <c r="C358" t="s">
        <v>575</v>
      </c>
      <c r="D358" s="1">
        <f>E358+M358*F358/G358</f>
        <v>-61.96828435714286</v>
      </c>
      <c r="E358" s="1">
        <f>((99/G358)*M358*((20-O358)/3))-((G358+(9*20-P358)*(50-K358)/100))-(AVERAGE(O358,P358)/G358)*550</f>
        <v>-36.81196714285715</v>
      </c>
      <c r="F358" s="10">
        <f>((99/G358)*N358*((20-O358)/4))-((G358+(3*20-P358)*(50-K358)/100))-(AVERAGE(O358,P358)/G358)*350</f>
        <v>-97.295</v>
      </c>
      <c r="G358">
        <v>35</v>
      </c>
      <c r="H358">
        <v>20</v>
      </c>
      <c r="I358">
        <v>0</v>
      </c>
      <c r="J358">
        <v>0</v>
      </c>
      <c r="K358">
        <v>-5</v>
      </c>
      <c r="L358" s="11">
        <f>H358+H358*0.5*J358/100+100/1000+1/100</f>
        <v>20.110000000000003</v>
      </c>
      <c r="M358" s="12">
        <f>(50+K358)/100*L358</f>
        <v>9.049500000000002</v>
      </c>
      <c r="N358" s="19">
        <f>((50+K358)/100)*I358</f>
        <v>0</v>
      </c>
      <c r="O358" s="20">
        <v>3.1</v>
      </c>
      <c r="P358" s="20">
        <v>3.1</v>
      </c>
      <c r="Q358" t="s">
        <v>38</v>
      </c>
      <c r="R358" t="s">
        <v>61</v>
      </c>
      <c r="S358" t="s">
        <v>39</v>
      </c>
      <c r="T358" t="s">
        <v>72</v>
      </c>
      <c r="U358" s="21" t="s">
        <v>59</v>
      </c>
      <c r="V358" s="21" t="s">
        <v>373</v>
      </c>
      <c r="W358" t="s">
        <v>101</v>
      </c>
    </row>
    <row r="359" spans="1:23" ht="12.75">
      <c r="A359" s="57">
        <v>358</v>
      </c>
      <c r="B359" s="58" t="s">
        <v>560</v>
      </c>
      <c r="C359" t="s">
        <v>576</v>
      </c>
      <c r="D359" s="1">
        <f>E359+M359*F359/G359</f>
        <v>-188.47547753086417</v>
      </c>
      <c r="E359" s="1">
        <f>((99/G359)*M359*((20-O359)/3))-((G359+(9*20-P359)*(50-K359)/100))-(AVERAGE(O359,P359)/G359)*550</f>
        <v>-188.4835822222222</v>
      </c>
      <c r="F359" s="10">
        <f>((99/G359)*N359*((20-O359)/4))-((G359+(3*20-P359)*(50-K359)/100))-(AVERAGE(O359,P359)/G359)*350</f>
        <v>8.288888888888895</v>
      </c>
      <c r="G359">
        <v>45</v>
      </c>
      <c r="H359">
        <v>0</v>
      </c>
      <c r="I359">
        <v>30</v>
      </c>
      <c r="J359">
        <v>0</v>
      </c>
      <c r="K359">
        <v>-10</v>
      </c>
      <c r="L359" s="11">
        <f>H359+H359*0.5*J359/100+100/1000+1/100</f>
        <v>0.11</v>
      </c>
      <c r="M359" s="12">
        <f>(50+K359)/100*L359</f>
        <v>0.044000000000000004</v>
      </c>
      <c r="N359" s="19">
        <f>((50+K359)/100)*I359</f>
        <v>12</v>
      </c>
      <c r="O359" s="20">
        <v>3.1</v>
      </c>
      <c r="P359" s="20">
        <v>3.1</v>
      </c>
      <c r="Q359" t="s">
        <v>38</v>
      </c>
      <c r="R359" t="s">
        <v>61</v>
      </c>
      <c r="S359" t="s">
        <v>39</v>
      </c>
      <c r="T359" t="s">
        <v>72</v>
      </c>
      <c r="U359" s="21" t="s">
        <v>59</v>
      </c>
      <c r="V359" s="21" t="s">
        <v>577</v>
      </c>
      <c r="W359" t="s">
        <v>578</v>
      </c>
    </row>
    <row r="360" spans="1:23" ht="12.75">
      <c r="A360" s="57">
        <v>359</v>
      </c>
      <c r="B360" s="58" t="s">
        <v>560</v>
      </c>
      <c r="C360" t="s">
        <v>579</v>
      </c>
      <c r="D360" s="1">
        <f>E360+M360*F360/G360</f>
        <v>-112.8004623420139</v>
      </c>
      <c r="E360" s="1">
        <f>((99/G360)*M360*((20-O360)/3))-((G360+(9*20-P360)*(50-K360)/100))-(AVERAGE(O360,P360)/G360)*550</f>
        <v>-105.44630916666668</v>
      </c>
      <c r="F360" s="10">
        <f>((99/G360)*N360*((20-O360)/4))-((G360+(3*20-P360)*(50-K360)/100))-(AVERAGE(O360,P360)/G360)*350</f>
        <v>-41.87020833333334</v>
      </c>
      <c r="G360">
        <v>60</v>
      </c>
      <c r="H360">
        <v>30</v>
      </c>
      <c r="I360">
        <v>30</v>
      </c>
      <c r="J360">
        <v>0</v>
      </c>
      <c r="K360">
        <v>-15</v>
      </c>
      <c r="L360" s="11">
        <f>H360+H360*0.5*J360/100+100/1000+1/100</f>
        <v>30.110000000000003</v>
      </c>
      <c r="M360" s="12">
        <f>(50+K360)/100*L360</f>
        <v>10.5385</v>
      </c>
      <c r="N360" s="19">
        <f>((50+K360)/100)*I360</f>
        <v>10.5</v>
      </c>
      <c r="O360" s="20">
        <v>3.1</v>
      </c>
      <c r="P360" s="20">
        <v>3.1</v>
      </c>
      <c r="Q360" t="s">
        <v>38</v>
      </c>
      <c r="R360" t="s">
        <v>61</v>
      </c>
      <c r="S360" t="s">
        <v>39</v>
      </c>
      <c r="T360" t="s">
        <v>72</v>
      </c>
      <c r="U360" s="21" t="s">
        <v>59</v>
      </c>
      <c r="V360" s="21" t="s">
        <v>152</v>
      </c>
      <c r="W360" t="s">
        <v>580</v>
      </c>
    </row>
    <row r="361" spans="1:22" ht="12.75">
      <c r="A361" s="57">
        <v>360</v>
      </c>
      <c r="B361" s="58" t="s">
        <v>560</v>
      </c>
      <c r="C361" t="s">
        <v>581</v>
      </c>
      <c r="D361" s="1">
        <f>E361+M361*F361/G361</f>
        <v>60.64668837500003</v>
      </c>
      <c r="E361" s="1">
        <f>((99/G361)*M361*((20-O361)/3))-((G361+(9*20-P361)*(50-K361)/100))-(AVERAGE(O361,P361)/G361)*550</f>
        <v>41.151425000000025</v>
      </c>
      <c r="F361" s="10">
        <f>((99/G361)*N361*((20-O361)/4))-((G361+(3*20-P361)*(50-K361)/100))-(AVERAGE(O361,P361)/G361)*350</f>
        <v>52.59750000000001</v>
      </c>
      <c r="G361">
        <v>40</v>
      </c>
      <c r="H361">
        <v>24</v>
      </c>
      <c r="I361">
        <v>24</v>
      </c>
      <c r="J361">
        <v>5</v>
      </c>
      <c r="K361">
        <v>10</v>
      </c>
      <c r="L361" s="11">
        <f>H361+H361*0.5*J361/100+100/1000+1/100</f>
        <v>24.710000000000004</v>
      </c>
      <c r="M361" s="12">
        <f>(50+K361)/100*L361</f>
        <v>14.826000000000002</v>
      </c>
      <c r="N361" s="19">
        <f>((50+K361)/100)*I361</f>
        <v>14.399999999999999</v>
      </c>
      <c r="O361" s="20">
        <v>3.5</v>
      </c>
      <c r="P361" s="20">
        <v>3.8</v>
      </c>
      <c r="Q361" t="s">
        <v>38</v>
      </c>
      <c r="S361" t="s">
        <v>39</v>
      </c>
      <c r="T361" t="s">
        <v>72</v>
      </c>
      <c r="U361" s="21" t="s">
        <v>28</v>
      </c>
      <c r="V361" s="21" t="s">
        <v>291</v>
      </c>
    </row>
    <row r="362" spans="1:22" ht="12.75">
      <c r="A362" s="51">
        <v>361</v>
      </c>
      <c r="B362" s="52" t="s">
        <v>582</v>
      </c>
      <c r="C362" t="s">
        <v>583</v>
      </c>
      <c r="D362" s="1">
        <f>E362+M362*F362/G362</f>
        <v>-77.67099124999999</v>
      </c>
      <c r="E362" s="1">
        <f>((99/G362)*M362*((20-O362)/3))-((G362+(9*20-P362)*(50-K362)/100))-(AVERAGE(O362,P362)/G362)*550</f>
        <v>-0.2963449999999739</v>
      </c>
      <c r="F362" s="10">
        <f>((99/G362)*N362*((20-O362)/4))-((G362+(3*20-P362)*(50-K362)/100))-(AVERAGE(O362,P362)/G362)*350</f>
        <v>-154.425</v>
      </c>
      <c r="G362">
        <v>10</v>
      </c>
      <c r="H362">
        <v>9</v>
      </c>
      <c r="I362">
        <v>0</v>
      </c>
      <c r="J362">
        <v>0</v>
      </c>
      <c r="K362">
        <v>5</v>
      </c>
      <c r="L362" s="11">
        <f>H362+H362*0.5*J362/100+100/1000+1/100</f>
        <v>9.11</v>
      </c>
      <c r="M362" s="12">
        <f>(50+K362)/100*L362</f>
        <v>5.0105</v>
      </c>
      <c r="N362" s="19">
        <f>((50+K362)/100)*I362</f>
        <v>0</v>
      </c>
      <c r="O362" s="20">
        <v>3.3</v>
      </c>
      <c r="P362" s="20">
        <v>3.5</v>
      </c>
      <c r="Q362" t="s">
        <v>25</v>
      </c>
      <c r="S362" t="s">
        <v>26</v>
      </c>
      <c r="T362" t="s">
        <v>27</v>
      </c>
      <c r="U362" s="21" t="s">
        <v>28</v>
      </c>
      <c r="V362" s="21"/>
    </row>
    <row r="363" spans="1:23" ht="12.75">
      <c r="A363" s="51">
        <v>362</v>
      </c>
      <c r="B363" s="52" t="s">
        <v>582</v>
      </c>
      <c r="C363" t="s">
        <v>584</v>
      </c>
      <c r="D363" s="1">
        <f>E363+M363*F363/G363</f>
        <v>59.669514964166666</v>
      </c>
      <c r="E363" s="1">
        <f>((99/G363)*M363*((20-O363)/3))-((G363+(9*20-P363)*(50-K363)/100))-(AVERAGE(O363,P363)/G363)*550</f>
        <v>89.29246233333335</v>
      </c>
      <c r="F363" s="10">
        <f>((99/G363)*N363*((20-O363)/4))-((G363+(3*20-P363)*(50-K363)/100))-(AVERAGE(O363,P363)/G363)*350</f>
        <v>-51.75308333333335</v>
      </c>
      <c r="G363">
        <v>15</v>
      </c>
      <c r="H363">
        <v>15</v>
      </c>
      <c r="I363">
        <v>5</v>
      </c>
      <c r="J363">
        <v>23</v>
      </c>
      <c r="K363">
        <v>1</v>
      </c>
      <c r="L363" s="11">
        <f>H363+H363*0.5*J363/100+100/1000+1/100</f>
        <v>16.835000000000004</v>
      </c>
      <c r="M363" s="12">
        <f>(50+K363)/100*L363</f>
        <v>8.585850000000002</v>
      </c>
      <c r="N363" s="19">
        <f>((50+K363)/100)*I363</f>
        <v>2.55</v>
      </c>
      <c r="O363" s="20">
        <v>3.3</v>
      </c>
      <c r="P363" s="20">
        <v>3.5</v>
      </c>
      <c r="Q363" t="s">
        <v>78</v>
      </c>
      <c r="R363" t="s">
        <v>66</v>
      </c>
      <c r="S363" t="s">
        <v>26</v>
      </c>
      <c r="T363" t="s">
        <v>27</v>
      </c>
      <c r="U363" s="21" t="s">
        <v>28</v>
      </c>
      <c r="V363" s="21"/>
      <c r="W363" t="s">
        <v>114</v>
      </c>
    </row>
    <row r="364" spans="1:23" ht="12.75">
      <c r="A364" s="51">
        <v>363</v>
      </c>
      <c r="B364" s="52" t="s">
        <v>582</v>
      </c>
      <c r="C364" t="s">
        <v>585</v>
      </c>
      <c r="D364" s="1">
        <f>E364+M364*F364/G364</f>
        <v>19.841165324800006</v>
      </c>
      <c r="E364" s="1">
        <f>((99/G364)*M364*((20-O364)/3))-((G364+(9*20-P364)*(50-K364)/100))-(AVERAGE(O364,P364)/G364)*550</f>
        <v>34.87646080000002</v>
      </c>
      <c r="F364" s="10">
        <f>((99/G364)*N364*((20-O364)/4))-((G364+(3*20-P364)*(50-K364)/100))-(AVERAGE(O364,P364)/G364)*350</f>
        <v>-31.97040000000002</v>
      </c>
      <c r="G364">
        <v>25</v>
      </c>
      <c r="H364">
        <v>20</v>
      </c>
      <c r="I364">
        <v>10</v>
      </c>
      <c r="J364">
        <v>25</v>
      </c>
      <c r="K364">
        <v>2</v>
      </c>
      <c r="L364" s="11">
        <f>H364+H364*0.5*J364/100+100/1000+1/100</f>
        <v>22.610000000000003</v>
      </c>
      <c r="M364" s="12">
        <f>(50+K364)/100*L364</f>
        <v>11.757200000000003</v>
      </c>
      <c r="N364" s="19">
        <f>((50+K364)/100)*I364</f>
        <v>5.2</v>
      </c>
      <c r="O364" s="20">
        <v>4.8</v>
      </c>
      <c r="P364" s="20">
        <v>3.5</v>
      </c>
      <c r="Q364" t="s">
        <v>78</v>
      </c>
      <c r="R364" t="s">
        <v>66</v>
      </c>
      <c r="S364" t="s">
        <v>26</v>
      </c>
      <c r="T364" t="s">
        <v>27</v>
      </c>
      <c r="U364" s="21" t="s">
        <v>173</v>
      </c>
      <c r="V364" s="21" t="s">
        <v>145</v>
      </c>
      <c r="W364" t="s">
        <v>586</v>
      </c>
    </row>
    <row r="365" spans="1:22" ht="12.75">
      <c r="A365" s="51">
        <v>364</v>
      </c>
      <c r="B365" s="52" t="s">
        <v>582</v>
      </c>
      <c r="C365" t="s">
        <v>587</v>
      </c>
      <c r="D365" s="1">
        <f>E365+M365*F365/G365</f>
        <v>-37.27042708333333</v>
      </c>
      <c r="E365" s="1">
        <f>((99/G365)*M365*((20-O365)/3))-((G365+(9*20-P365)*(50-K365)/100))-(AVERAGE(O365,P365)/G365)*550</f>
        <v>31.30775</v>
      </c>
      <c r="F365" s="10">
        <f>((99/G365)*N365*((20-O365)/4))-((G365+(3*20-P365)*(50-K365)/100))-(AVERAGE(O365,P365)/G365)*350</f>
        <v>-132.625</v>
      </c>
      <c r="G365">
        <v>12</v>
      </c>
      <c r="H365">
        <v>12</v>
      </c>
      <c r="I365">
        <v>0</v>
      </c>
      <c r="J365">
        <v>5</v>
      </c>
      <c r="K365">
        <v>0</v>
      </c>
      <c r="L365" s="11">
        <f>H365+H365*0.5*J365/100+100/1000+1/100</f>
        <v>12.41</v>
      </c>
      <c r="M365" s="12">
        <f>(50+K365)/100*L365</f>
        <v>6.205</v>
      </c>
      <c r="N365" s="19">
        <f>((50+K365)/100)*I365</f>
        <v>0</v>
      </c>
      <c r="O365" s="20">
        <v>3.8</v>
      </c>
      <c r="P365" s="20">
        <v>2.5</v>
      </c>
      <c r="Q365" t="s">
        <v>25</v>
      </c>
      <c r="S365" t="s">
        <v>26</v>
      </c>
      <c r="T365" t="s">
        <v>40</v>
      </c>
      <c r="U365" s="21" t="s">
        <v>44</v>
      </c>
      <c r="V365" s="21" t="s">
        <v>145</v>
      </c>
    </row>
    <row r="366" spans="1:22" ht="12.75">
      <c r="A366" s="51">
        <v>365</v>
      </c>
      <c r="B366" s="52" t="s">
        <v>582</v>
      </c>
      <c r="C366" t="s">
        <v>588</v>
      </c>
      <c r="D366" s="1">
        <f>E366+M366*F366/G366</f>
        <v>134.14982378393358</v>
      </c>
      <c r="E366" s="1">
        <f>((99/G366)*M366*((20-O366)/3))-((G366+(9*20-P366)*(50-K366)/100))-(AVERAGE(O366,P366)/G366)*550</f>
        <v>142.06514631578955</v>
      </c>
      <c r="F366" s="10">
        <f>((99/G366)*N366*((20-O366)/4))-((G366+(3*20-P366)*(50-K366)/100))-(AVERAGE(O366,P366)/G366)*350</f>
        <v>-13.622631578947399</v>
      </c>
      <c r="G366">
        <v>19</v>
      </c>
      <c r="H366">
        <v>15</v>
      </c>
      <c r="I366">
        <v>6</v>
      </c>
      <c r="J366">
        <v>15</v>
      </c>
      <c r="K366">
        <v>18</v>
      </c>
      <c r="L366" s="11">
        <f>H366+H366*0.5*J366/100+100/1000+1/100</f>
        <v>16.235000000000003</v>
      </c>
      <c r="M366" s="12">
        <f>(50+K366)/100*L366</f>
        <v>11.039800000000003</v>
      </c>
      <c r="N366" s="19">
        <f>((50+K366)/100)*I366</f>
        <v>4.08</v>
      </c>
      <c r="O366" s="20">
        <v>3.3</v>
      </c>
      <c r="P366" s="20">
        <v>3.8</v>
      </c>
      <c r="Q366" t="s">
        <v>10</v>
      </c>
      <c r="S366" t="s">
        <v>26</v>
      </c>
      <c r="T366" t="s">
        <v>40</v>
      </c>
      <c r="U366" s="21" t="s">
        <v>28</v>
      </c>
      <c r="V366" s="21"/>
    </row>
    <row r="367" spans="1:23" ht="12.75">
      <c r="A367" s="51">
        <v>366</v>
      </c>
      <c r="B367" s="52" t="s">
        <v>582</v>
      </c>
      <c r="C367" t="s">
        <v>589</v>
      </c>
      <c r="D367" s="1">
        <f>E367+M367*F367/G367</f>
        <v>-13.702180396675924</v>
      </c>
      <c r="E367" s="1">
        <f>((99/G367)*M367*((20-O367)/3))-((G367+(9*20-P367)*(50-K367)/100))-(AVERAGE(O367,P367)/G367)*550</f>
        <v>-43.57226947368423</v>
      </c>
      <c r="F367" s="10">
        <f>((99/G367)*N367*((20-O367)/4))-((G367+(3*20-P367)*(50-K367)/100))-(AVERAGE(O367,P367)/G367)*350</f>
        <v>85.92715789473684</v>
      </c>
      <c r="G367">
        <v>19</v>
      </c>
      <c r="H367">
        <v>13</v>
      </c>
      <c r="I367">
        <v>21</v>
      </c>
      <c r="J367">
        <v>10</v>
      </c>
      <c r="K367">
        <v>-2</v>
      </c>
      <c r="L367" s="11">
        <f>H367+H367*0.5*J367/100+100/1000+1/100</f>
        <v>13.76</v>
      </c>
      <c r="M367" s="12">
        <f>(50+K367)/100*L367</f>
        <v>6.6048</v>
      </c>
      <c r="N367" s="19">
        <f>((50+K367)/100)*I367</f>
        <v>10.08</v>
      </c>
      <c r="O367" s="20">
        <v>4.3</v>
      </c>
      <c r="P367" s="20">
        <v>3.5</v>
      </c>
      <c r="Q367" t="s">
        <v>58</v>
      </c>
      <c r="R367" t="s">
        <v>61</v>
      </c>
      <c r="S367" t="s">
        <v>26</v>
      </c>
      <c r="T367" t="s">
        <v>40</v>
      </c>
      <c r="U367" s="21" t="s">
        <v>44</v>
      </c>
      <c r="V367" s="21" t="s">
        <v>145</v>
      </c>
      <c r="W367" t="s">
        <v>101</v>
      </c>
    </row>
    <row r="368" spans="1:22" ht="12.75">
      <c r="A368" s="51">
        <v>367</v>
      </c>
      <c r="B368" s="52" t="s">
        <v>582</v>
      </c>
      <c r="C368" t="s">
        <v>590</v>
      </c>
      <c r="D368" s="1">
        <f>E368+M368*F368/G368</f>
        <v>84.26226813505548</v>
      </c>
      <c r="E368" s="1">
        <f>((99/G368)*M368*((20-O368)/3))-((G368+(9*20-P368)*(50-K368)/100))-(AVERAGE(O368,P368)/G368)*550</f>
        <v>105.87126733333326</v>
      </c>
      <c r="F368" s="10">
        <f>((99/G368)*N368*((20-O368)/4))-((G368+(3*20-P368)*(50-K368)/100))-(AVERAGE(O368,P368)/G368)*350</f>
        <v>-37.41990833333334</v>
      </c>
      <c r="G368">
        <v>30</v>
      </c>
      <c r="H368">
        <v>35</v>
      </c>
      <c r="I368">
        <v>11</v>
      </c>
      <c r="J368">
        <v>10</v>
      </c>
      <c r="K368">
        <v>-3</v>
      </c>
      <c r="L368" s="11">
        <f>H368+H368*0.5*J368/100+100/1000+1/100</f>
        <v>36.86</v>
      </c>
      <c r="M368" s="12">
        <f>(50+K368)/100*L368</f>
        <v>17.324199999999998</v>
      </c>
      <c r="N368" s="19">
        <f>((50+K368)/100)*I368</f>
        <v>5.17</v>
      </c>
      <c r="O368" s="20">
        <v>4.3</v>
      </c>
      <c r="P368" s="20">
        <v>3.3</v>
      </c>
      <c r="Q368" t="s">
        <v>35</v>
      </c>
      <c r="S368" t="s">
        <v>26</v>
      </c>
      <c r="T368" t="s">
        <v>40</v>
      </c>
      <c r="U368" s="21" t="s">
        <v>44</v>
      </c>
      <c r="V368" s="21" t="s">
        <v>145</v>
      </c>
    </row>
    <row r="369" spans="1:22" ht="12.75">
      <c r="A369" s="51">
        <v>368</v>
      </c>
      <c r="B369" s="52" t="s">
        <v>582</v>
      </c>
      <c r="C369" t="s">
        <v>591</v>
      </c>
      <c r="D369" s="1">
        <f>E369+M369*F369/G369</f>
        <v>-7.301938262880867</v>
      </c>
      <c r="E369" s="1">
        <f>((99/G369)*M369*((20-O369)/3))-((G369+(9*20-P369)*(50-K369)/100))-(AVERAGE(O369,P369)/G369)*550</f>
        <v>34.857364210526356</v>
      </c>
      <c r="F369" s="10">
        <f>((99/G369)*N369*((20-O369)/4))-((G369+(3*20-P369)*(50-K369)/100))-(AVERAGE(O369,P369)/G369)*350</f>
        <v>-74.11698684210529</v>
      </c>
      <c r="G369">
        <v>19</v>
      </c>
      <c r="H369">
        <v>25</v>
      </c>
      <c r="I369">
        <v>7</v>
      </c>
      <c r="J369">
        <v>10</v>
      </c>
      <c r="K369">
        <v>-9</v>
      </c>
      <c r="L369" s="11">
        <f>H369+H369*0.5*J369/100+100/1000+1/100</f>
        <v>26.360000000000003</v>
      </c>
      <c r="M369" s="12">
        <f>(50+K369)/100*L369</f>
        <v>10.8076</v>
      </c>
      <c r="N369" s="19">
        <f>((50+K369)/100)*I369</f>
        <v>2.8699999999999997</v>
      </c>
      <c r="O369" s="20">
        <v>5.1</v>
      </c>
      <c r="P369" s="20">
        <v>3.3</v>
      </c>
      <c r="Q369" t="s">
        <v>35</v>
      </c>
      <c r="S369" t="s">
        <v>26</v>
      </c>
      <c r="T369" t="s">
        <v>53</v>
      </c>
      <c r="U369" s="21" t="s">
        <v>28</v>
      </c>
      <c r="V369" s="21"/>
    </row>
    <row r="370" spans="1:22" ht="12.75">
      <c r="A370" s="51">
        <v>369</v>
      </c>
      <c r="B370" s="52" t="s">
        <v>582</v>
      </c>
      <c r="C370" t="s">
        <v>592</v>
      </c>
      <c r="D370" s="1">
        <f>E370+M370*F370/G370</f>
        <v>46.50284487452002</v>
      </c>
      <c r="E370" s="1">
        <f>((99/G370)*M370*((20-O370)/3))-((G370+(9*20-P370)*(50-K370)/100))-(AVERAGE(O370,P370)/G370)*550</f>
        <v>59.64173520000003</v>
      </c>
      <c r="F370" s="10">
        <f>((99/G370)*N370*((20-O370)/4))-((G370+(3*20-P370)*(50-K370)/100))-(AVERAGE(O370,P370)/G370)*350</f>
        <v>-26.22889</v>
      </c>
      <c r="G370">
        <v>50</v>
      </c>
      <c r="H370">
        <v>39</v>
      </c>
      <c r="I370">
        <v>19</v>
      </c>
      <c r="J370">
        <v>10</v>
      </c>
      <c r="K370">
        <v>11</v>
      </c>
      <c r="L370" s="11">
        <f>H370+H370*0.5*J370/100+100/1000+1/100</f>
        <v>41.06</v>
      </c>
      <c r="M370" s="12">
        <f>(50+K370)/100*L370</f>
        <v>25.0466</v>
      </c>
      <c r="N370" s="19">
        <f>((50+K370)/100)*I370</f>
        <v>11.59</v>
      </c>
      <c r="O370" s="20">
        <v>5.8</v>
      </c>
      <c r="P370" s="20">
        <v>4.5</v>
      </c>
      <c r="Q370" t="s">
        <v>38</v>
      </c>
      <c r="S370" t="s">
        <v>26</v>
      </c>
      <c r="T370" t="s">
        <v>53</v>
      </c>
      <c r="U370" s="21" t="s">
        <v>106</v>
      </c>
      <c r="V370" s="21" t="s">
        <v>145</v>
      </c>
    </row>
    <row r="371" spans="1:23" ht="12.75">
      <c r="A371" s="51">
        <v>370</v>
      </c>
      <c r="B371" s="52" t="s">
        <v>582</v>
      </c>
      <c r="C371" t="s">
        <v>593</v>
      </c>
      <c r="D371" s="1">
        <f>E371+M371*F371/G371</f>
        <v>15.51530417190078</v>
      </c>
      <c r="E371" s="1">
        <f>((99/G371)*M371*((20-O371)/3))-((G371+(9*20-P371)*(50-K371)/100))-(AVERAGE(O371,P371)/G371)*550</f>
        <v>35.72391999999996</v>
      </c>
      <c r="F371" s="10">
        <f>((99/G371)*N371*((20-O371)/4))-((G371+(3*20-P371)*(50-K371)/100))-(AVERAGE(O371,P371)/G371)*350</f>
        <v>-39.979636363636374</v>
      </c>
      <c r="G371">
        <v>55</v>
      </c>
      <c r="H371">
        <v>43</v>
      </c>
      <c r="I371">
        <v>21</v>
      </c>
      <c r="J371">
        <v>15</v>
      </c>
      <c r="K371">
        <v>10</v>
      </c>
      <c r="L371" s="11">
        <f>H371+H371*0.5*J371/100+100/1000+1/100</f>
        <v>46.335</v>
      </c>
      <c r="M371" s="12">
        <f>(50+K371)/100*L371</f>
        <v>27.801</v>
      </c>
      <c r="N371" s="19">
        <f>((50+K371)/100)*I371</f>
        <v>12.6</v>
      </c>
      <c r="O371" s="20">
        <v>6.8</v>
      </c>
      <c r="P371" s="20">
        <v>5.1</v>
      </c>
      <c r="Q371" t="s">
        <v>38</v>
      </c>
      <c r="S371" t="s">
        <v>26</v>
      </c>
      <c r="T371" t="s">
        <v>53</v>
      </c>
      <c r="U371" s="21" t="s">
        <v>106</v>
      </c>
      <c r="V371" s="21" t="s">
        <v>145</v>
      </c>
      <c r="W371" t="s">
        <v>594</v>
      </c>
    </row>
    <row r="372" spans="1:22" ht="12.75">
      <c r="A372" s="51">
        <v>371</v>
      </c>
      <c r="B372" s="52" t="s">
        <v>582</v>
      </c>
      <c r="C372" t="s">
        <v>595</v>
      </c>
      <c r="D372" s="1">
        <f>E372+M372*F372/G372</f>
        <v>-21.395396173913024</v>
      </c>
      <c r="E372" s="1">
        <f>((99/G372)*M372*((20-O372)/3))-((G372+(9*20-P372)*(50-K372)/100))-(AVERAGE(O372,P372)/G372)*550</f>
        <v>10.383791304347852</v>
      </c>
      <c r="F372" s="10">
        <f>((99/G372)*N372*((20-O372)/4))-((G372+(3*20-P372)*(50-K372)/100))-(AVERAGE(O372,P372)/G372)*350</f>
        <v>-65.65947826086958</v>
      </c>
      <c r="G372">
        <v>23</v>
      </c>
      <c r="H372">
        <v>22</v>
      </c>
      <c r="I372">
        <v>8</v>
      </c>
      <c r="J372">
        <v>19</v>
      </c>
      <c r="K372">
        <v>-4</v>
      </c>
      <c r="L372" s="11">
        <f>H372+H372*0.5*J372/100+100/1000+1/100</f>
        <v>24.200000000000003</v>
      </c>
      <c r="M372" s="12">
        <f>(50+K372)/100*L372</f>
        <v>11.132000000000001</v>
      </c>
      <c r="N372" s="19">
        <f>((50+K372)/100)*I372</f>
        <v>3.68</v>
      </c>
      <c r="O372" s="20">
        <v>4.8</v>
      </c>
      <c r="P372" s="20">
        <v>4.8</v>
      </c>
      <c r="Q372" t="s">
        <v>78</v>
      </c>
      <c r="S372" t="s">
        <v>26</v>
      </c>
      <c r="T372" t="s">
        <v>53</v>
      </c>
      <c r="U372" s="21" t="s">
        <v>28</v>
      </c>
      <c r="V372" s="21"/>
    </row>
    <row r="373" spans="1:23" ht="12.75">
      <c r="A373" s="51">
        <v>372</v>
      </c>
      <c r="B373" s="52" t="s">
        <v>582</v>
      </c>
      <c r="C373" t="s">
        <v>596</v>
      </c>
      <c r="D373" s="1">
        <f>E373+M373*F373/G373</f>
        <v>-11.811586412208563</v>
      </c>
      <c r="E373" s="1">
        <f>((99/G373)*M373*((20-O373)/3))-((G373+(9*20-P373)*(50-K373)/100))-(AVERAGE(O373,P373)/G373)*550</f>
        <v>30.288242592592525</v>
      </c>
      <c r="F373" s="10">
        <f>((99/G373)*N373*((20-O373)/4))-((G373+(3*20-P373)*(50-K373)/100))-(AVERAGE(O373,P373)/G373)*350</f>
        <v>-77.72648148148147</v>
      </c>
      <c r="G373">
        <v>27</v>
      </c>
      <c r="H373">
        <v>30</v>
      </c>
      <c r="I373">
        <v>8</v>
      </c>
      <c r="J373">
        <v>26</v>
      </c>
      <c r="K373">
        <v>-7</v>
      </c>
      <c r="L373" s="11">
        <f>H373+H373*0.5*J373/100+100/1000+1/100</f>
        <v>34.01</v>
      </c>
      <c r="M373" s="12">
        <f>(50+K373)/100*L373</f>
        <v>14.624299999999998</v>
      </c>
      <c r="N373" s="19">
        <f>((50+K373)/100)*I373</f>
        <v>3.44</v>
      </c>
      <c r="O373" s="20">
        <v>5.5</v>
      </c>
      <c r="P373" s="20">
        <v>4.5</v>
      </c>
      <c r="Q373" t="s">
        <v>78</v>
      </c>
      <c r="S373" t="s">
        <v>26</v>
      </c>
      <c r="T373" t="s">
        <v>53</v>
      </c>
      <c r="U373" s="21" t="s">
        <v>106</v>
      </c>
      <c r="V373" s="21" t="s">
        <v>145</v>
      </c>
      <c r="W373" t="s">
        <v>597</v>
      </c>
    </row>
    <row r="374" spans="1:23" ht="12.75">
      <c r="A374" s="51">
        <v>373</v>
      </c>
      <c r="B374" s="52" t="s">
        <v>582</v>
      </c>
      <c r="C374" t="s">
        <v>598</v>
      </c>
      <c r="D374" s="10" t="s">
        <v>65</v>
      </c>
      <c r="E374" s="10" t="s">
        <v>65</v>
      </c>
      <c r="F374" s="10" t="s">
        <v>65</v>
      </c>
      <c r="G374">
        <v>39</v>
      </c>
      <c r="H374">
        <v>37</v>
      </c>
      <c r="I374">
        <v>18</v>
      </c>
      <c r="J374">
        <v>30</v>
      </c>
      <c r="K374">
        <v>-10</v>
      </c>
      <c r="L374" s="11">
        <f>H374+H374*0.5*J374/100+100/1000+1/100</f>
        <v>42.66</v>
      </c>
      <c r="M374" s="12">
        <f>(50+K374)/100*L374</f>
        <v>17.064</v>
      </c>
      <c r="N374" s="19">
        <f>((50+K374)/100)*I374</f>
        <v>7.2</v>
      </c>
      <c r="O374" s="64" t="s">
        <v>184</v>
      </c>
      <c r="P374" s="64" t="s">
        <v>184</v>
      </c>
      <c r="Q374" t="s">
        <v>38</v>
      </c>
      <c r="S374" t="s">
        <v>26</v>
      </c>
      <c r="T374" t="s">
        <v>53</v>
      </c>
      <c r="U374" s="21"/>
      <c r="V374" s="21"/>
      <c r="W374" t="s">
        <v>599</v>
      </c>
    </row>
    <row r="375" spans="1:22" ht="12.75">
      <c r="A375" s="51">
        <v>374</v>
      </c>
      <c r="B375" s="52" t="s">
        <v>582</v>
      </c>
      <c r="C375" t="s">
        <v>600</v>
      </c>
      <c r="D375" s="1">
        <f>E375+M375*F375/G375</f>
        <v>-104.9975171</v>
      </c>
      <c r="E375" s="1">
        <f>((99/G375)*M375*((20-O375)/3))-((G375+(9*20-P375)*(50-K375)/100))-(AVERAGE(O375,P375)/G375)*550</f>
        <v>-115.59464</v>
      </c>
      <c r="F375" s="10">
        <f>((99/G375)*N375*((20-O375)/4))-((G375+(3*20-P375)*(50-K375)/100))-(AVERAGE(O375,P375)/G375)*350</f>
        <v>226.43425000000002</v>
      </c>
      <c r="G375">
        <v>30</v>
      </c>
      <c r="H375">
        <v>2</v>
      </c>
      <c r="I375">
        <v>34</v>
      </c>
      <c r="J375">
        <v>5</v>
      </c>
      <c r="K375">
        <v>15</v>
      </c>
      <c r="L375" s="11">
        <f>H375+H375*0.5*J375/100+100/1000+1/100</f>
        <v>2.1599999999999997</v>
      </c>
      <c r="M375" s="12">
        <f>(50+K375)/100*L375</f>
        <v>1.404</v>
      </c>
      <c r="N375" s="19">
        <f>((50+K375)/100)*I375</f>
        <v>22.1</v>
      </c>
      <c r="O375" s="20">
        <v>3.1</v>
      </c>
      <c r="P375" s="20">
        <v>2.3</v>
      </c>
      <c r="Q375" t="s">
        <v>58</v>
      </c>
      <c r="S375" t="s">
        <v>39</v>
      </c>
      <c r="T375" t="s">
        <v>72</v>
      </c>
      <c r="U375" s="21" t="s">
        <v>59</v>
      </c>
      <c r="V375" s="21"/>
    </row>
    <row r="376" spans="1:23" ht="12.75">
      <c r="A376" s="51">
        <v>375</v>
      </c>
      <c r="B376" s="52" t="s">
        <v>582</v>
      </c>
      <c r="C376" t="s">
        <v>601</v>
      </c>
      <c r="D376" s="1">
        <f>E376+M376*F376/G376</f>
        <v>-24.73924941433268</v>
      </c>
      <c r="E376" s="1">
        <f>((99/G376)*M376*((20-O376)/3))-((G376+(9*20-P376)*(50-K376)/100))-(AVERAGE(O376,P376)/G376)*550</f>
        <v>-51.40534871794872</v>
      </c>
      <c r="F376" s="10">
        <f>((99/G376)*N376*((20-O376)/4))-((G376+(3*20-P376)*(50-K376)/100))-(AVERAGE(O376,P376)/G376)*350</f>
        <v>119.9291794871795</v>
      </c>
      <c r="G376">
        <v>39</v>
      </c>
      <c r="H376">
        <v>15</v>
      </c>
      <c r="I376">
        <v>39</v>
      </c>
      <c r="J376">
        <v>5</v>
      </c>
      <c r="K376">
        <v>6</v>
      </c>
      <c r="L376" s="11">
        <f>H376+H376*0.5*J376/100+100/1000+1/100</f>
        <v>15.485</v>
      </c>
      <c r="M376" s="12">
        <f>(50+K376)/100*L376</f>
        <v>8.6716</v>
      </c>
      <c r="N376" s="19">
        <f>((50+K376)/100)*I376</f>
        <v>21.840000000000003</v>
      </c>
      <c r="O376" s="20">
        <v>4.5</v>
      </c>
      <c r="P376" s="20">
        <v>2.3</v>
      </c>
      <c r="Q376" t="s">
        <v>58</v>
      </c>
      <c r="S376" t="s">
        <v>39</v>
      </c>
      <c r="T376" t="s">
        <v>72</v>
      </c>
      <c r="U376" s="21" t="s">
        <v>75</v>
      </c>
      <c r="V376" s="21" t="s">
        <v>602</v>
      </c>
      <c r="W376" t="s">
        <v>603</v>
      </c>
    </row>
    <row r="377" spans="1:23" ht="12.75">
      <c r="A377" s="51">
        <v>376</v>
      </c>
      <c r="B377" s="52" t="s">
        <v>582</v>
      </c>
      <c r="C377" t="s">
        <v>604</v>
      </c>
      <c r="D377" s="1">
        <f>E377+M377*F377/G377</f>
        <v>5.952825280000013</v>
      </c>
      <c r="E377" s="1">
        <f>((99/G377)*M377*((20-O377)/3))-((G377+(9*20-P377)*(50-K377)/100))-(AVERAGE(O377,P377)/G377)*550</f>
        <v>-25.72788799999998</v>
      </c>
      <c r="F377" s="10">
        <f>((99/G377)*N377*((20-O377)/4))-((G377+(3*20-P377)*(50-K377)/100))-(AVERAGE(O377,P377)/G377)*350</f>
        <v>100.15399999999997</v>
      </c>
      <c r="G377">
        <v>40</v>
      </c>
      <c r="H377">
        <v>25</v>
      </c>
      <c r="I377">
        <v>45</v>
      </c>
      <c r="J377">
        <v>10</v>
      </c>
      <c r="K377">
        <v>-2</v>
      </c>
      <c r="L377" s="11">
        <f>H377+H377*0.5*J377/100+100/1000+1/100</f>
        <v>26.360000000000003</v>
      </c>
      <c r="M377" s="12">
        <f>(50+K377)/100*L377</f>
        <v>12.652800000000001</v>
      </c>
      <c r="N377" s="19">
        <f>((50+K377)/100)*I377</f>
        <v>21.599999999999998</v>
      </c>
      <c r="O377" s="20">
        <v>4.8</v>
      </c>
      <c r="P377" s="20">
        <v>2.8</v>
      </c>
      <c r="Q377" t="s">
        <v>38</v>
      </c>
      <c r="S377" t="s">
        <v>39</v>
      </c>
      <c r="T377" t="s">
        <v>72</v>
      </c>
      <c r="U377" s="21" t="s">
        <v>75</v>
      </c>
      <c r="V377" s="21" t="s">
        <v>602</v>
      </c>
      <c r="W377" t="s">
        <v>605</v>
      </c>
    </row>
    <row r="378" spans="1:22" ht="12.75">
      <c r="A378" s="51">
        <v>377</v>
      </c>
      <c r="B378" s="52" t="s">
        <v>582</v>
      </c>
      <c r="C378" t="s">
        <v>606</v>
      </c>
      <c r="D378" s="1">
        <f>E378+M378*F378/G378</f>
        <v>22.954619868000023</v>
      </c>
      <c r="E378" s="1">
        <f>((99/G378)*M378*((20-O378)/3))-((G378+(9*20-P378)*(50-K378)/100))-(AVERAGE(O378,P378)/G378)*550</f>
        <v>6.679532000000023</v>
      </c>
      <c r="F378" s="10">
        <f>((99/G378)*N378*((20-O378)/4))-((G378+(3*20-P378)*(50-K378)/100))-(AVERAGE(O378,P378)/G378)*350</f>
        <v>39.6934</v>
      </c>
      <c r="G378">
        <v>40</v>
      </c>
      <c r="H378">
        <v>41</v>
      </c>
      <c r="I378">
        <v>41</v>
      </c>
      <c r="J378">
        <v>10</v>
      </c>
      <c r="K378">
        <v>-12</v>
      </c>
      <c r="L378" s="11">
        <f>H378+H378*0.5*J378/100+100/1000+1/100</f>
        <v>43.16</v>
      </c>
      <c r="M378" s="12">
        <f>(50+K378)/100*L378</f>
        <v>16.4008</v>
      </c>
      <c r="N378" s="19">
        <f>((50+K378)/100)*I378</f>
        <v>15.58</v>
      </c>
      <c r="O378" s="20">
        <v>4.8</v>
      </c>
      <c r="P378" s="20">
        <v>2.3</v>
      </c>
      <c r="Q378" t="s">
        <v>38</v>
      </c>
      <c r="S378" t="s">
        <v>39</v>
      </c>
      <c r="T378" t="s">
        <v>72</v>
      </c>
      <c r="U378" s="21" t="s">
        <v>75</v>
      </c>
      <c r="V378" s="21" t="s">
        <v>145</v>
      </c>
    </row>
    <row r="379" spans="1:23" ht="12.75">
      <c r="A379" s="51">
        <v>378</v>
      </c>
      <c r="B379" s="52" t="s">
        <v>582</v>
      </c>
      <c r="C379" t="s">
        <v>607</v>
      </c>
      <c r="D379" s="1">
        <f>E379+M379*F379/G379</f>
        <v>13.32757923360004</v>
      </c>
      <c r="E379" s="1">
        <f>((99/G379)*M379*((20-O379)/3))-((G379+(9*20-P379)*(50-K379)/100))-(AVERAGE(O379,P379)/G379)*550</f>
        <v>12.989308800000046</v>
      </c>
      <c r="F379" s="10">
        <f>((99/G379)*N379*((20-O379)/4))-((G379+(3*20-P379)*(50-K379)/100))-(AVERAGE(O379,P379)/G379)*350</f>
        <v>0.7651999999999894</v>
      </c>
      <c r="G379">
        <v>50</v>
      </c>
      <c r="H379">
        <v>59</v>
      </c>
      <c r="I379">
        <v>45</v>
      </c>
      <c r="J379">
        <v>20</v>
      </c>
      <c r="K379">
        <v>-16</v>
      </c>
      <c r="L379" s="11">
        <f>H379+H379*0.5*J379/100+100/1000+1/100</f>
        <v>65.01</v>
      </c>
      <c r="M379" s="12">
        <f>(50+K379)/100*L379</f>
        <v>22.103400000000004</v>
      </c>
      <c r="N379" s="19">
        <f>((50+K379)/100)*I379</f>
        <v>15.3</v>
      </c>
      <c r="O379" s="20">
        <v>4.8</v>
      </c>
      <c r="P379" s="20">
        <v>2.8</v>
      </c>
      <c r="Q379" t="s">
        <v>38</v>
      </c>
      <c r="S379" t="s">
        <v>39</v>
      </c>
      <c r="T379" t="s">
        <v>72</v>
      </c>
      <c r="U379" s="21" t="s">
        <v>75</v>
      </c>
      <c r="V379" s="21" t="s">
        <v>608</v>
      </c>
      <c r="W379" t="s">
        <v>609</v>
      </c>
    </row>
    <row r="380" spans="1:22" ht="12.75">
      <c r="A380" s="65">
        <v>379</v>
      </c>
      <c r="B380" s="66" t="s">
        <v>610</v>
      </c>
      <c r="C380" t="s">
        <v>611</v>
      </c>
      <c r="D380" s="1">
        <f>E380+M380*F380/G380</f>
        <v>79.45955769230763</v>
      </c>
      <c r="E380" s="1">
        <f>((99/G380)*M380*((20-O380)/3))-((G380+(9*20-P380)*(50-K380)/100))-(AVERAGE(O380,P380)/G380)*550</f>
        <v>173.17488461538457</v>
      </c>
      <c r="F380" s="10">
        <f>((99/G380)*N380*((20-O380)/4))-((G380+(3*20-P380)*(50-K380)/100))-(AVERAGE(O380,P380)/G380)*350</f>
        <v>-127.50384615384615</v>
      </c>
      <c r="G380">
        <v>13</v>
      </c>
      <c r="H380">
        <v>19</v>
      </c>
      <c r="I380">
        <v>0</v>
      </c>
      <c r="J380">
        <v>0</v>
      </c>
      <c r="K380">
        <v>0</v>
      </c>
      <c r="L380" s="11">
        <f>H380+H380*0.5*J380/100+100/1000+1/100</f>
        <v>19.110000000000003</v>
      </c>
      <c r="M380" s="12">
        <f>(50+K380)/100*L380</f>
        <v>9.555000000000001</v>
      </c>
      <c r="N380" s="19">
        <f>((50+K380)/100)*I380</f>
        <v>0</v>
      </c>
      <c r="O380" s="20">
        <v>3.1</v>
      </c>
      <c r="P380" s="20">
        <v>3.3</v>
      </c>
      <c r="Q380" t="s">
        <v>25</v>
      </c>
      <c r="S380" t="s">
        <v>26</v>
      </c>
      <c r="T380" t="s">
        <v>27</v>
      </c>
      <c r="U380" s="21" t="s">
        <v>28</v>
      </c>
      <c r="V380" s="21"/>
    </row>
    <row r="381" spans="1:22" ht="12.75">
      <c r="A381" s="65">
        <v>380</v>
      </c>
      <c r="B381" s="66" t="s">
        <v>610</v>
      </c>
      <c r="C381" t="s">
        <v>612</v>
      </c>
      <c r="D381" s="1">
        <f>E381+M381*F381/G381</f>
        <v>113.88535113636372</v>
      </c>
      <c r="E381" s="1">
        <f>((99/G381)*M381*((20-O381)/3))-((G381+(9*20-P381)*(50-K381)/100))-(AVERAGE(O381,P381)/G381)*550</f>
        <v>205.4468000000001</v>
      </c>
      <c r="F381" s="10">
        <f>((99/G381)*N381*((20-O381)/4))-((G381+(3*20-P381)*(50-K381)/100))-(AVERAGE(O381,P381)/G381)*350</f>
        <v>-121.19318181818183</v>
      </c>
      <c r="G381">
        <v>11</v>
      </c>
      <c r="H381">
        <v>15</v>
      </c>
      <c r="I381">
        <v>0</v>
      </c>
      <c r="J381">
        <v>0</v>
      </c>
      <c r="K381">
        <v>5</v>
      </c>
      <c r="L381" s="11">
        <f>H381+H381*0.5*J381/100+100/1000+1/100</f>
        <v>15.11</v>
      </c>
      <c r="M381" s="12">
        <f>(50+K381)/100*L381</f>
        <v>8.310500000000001</v>
      </c>
      <c r="N381" s="19">
        <f>((50+K381)/100)*I381</f>
        <v>0</v>
      </c>
      <c r="O381" s="20">
        <v>2.8</v>
      </c>
      <c r="P381" s="20">
        <v>2.5</v>
      </c>
      <c r="Q381" t="s">
        <v>25</v>
      </c>
      <c r="S381" t="s">
        <v>26</v>
      </c>
      <c r="T381" t="s">
        <v>40</v>
      </c>
      <c r="U381" s="21" t="s">
        <v>28</v>
      </c>
      <c r="V381" s="21"/>
    </row>
    <row r="382" spans="1:22" ht="12.75">
      <c r="A382" s="65">
        <v>381</v>
      </c>
      <c r="B382" s="66" t="s">
        <v>610</v>
      </c>
      <c r="C382" t="s">
        <v>613</v>
      </c>
      <c r="D382" s="1">
        <f>E382+M382*F382/G382</f>
        <v>198.09112865784493</v>
      </c>
      <c r="E382" s="1">
        <f>((99/G382)*M382*((20-O382)/3))-((G382+(9*20-P382)*(50-K382)/100))-(AVERAGE(O382,P382)/G382)*550</f>
        <v>220.22050434782602</v>
      </c>
      <c r="F382" s="10">
        <f>((99/G382)*N382*((20-O382)/4))-((G382+(3*20-P382)*(50-K382)/100))-(AVERAGE(O382,P382)/G382)*350</f>
        <v>-32.96260869565218</v>
      </c>
      <c r="G382">
        <v>23</v>
      </c>
      <c r="H382">
        <v>25</v>
      </c>
      <c r="I382">
        <v>5</v>
      </c>
      <c r="J382">
        <v>5</v>
      </c>
      <c r="K382">
        <v>10</v>
      </c>
      <c r="L382" s="11">
        <f>H382+H382*0.5*J382/100+100/1000+1/100</f>
        <v>25.735000000000003</v>
      </c>
      <c r="M382" s="12">
        <f>(50+K382)/100*L382</f>
        <v>15.441</v>
      </c>
      <c r="N382" s="19">
        <f>((50+K382)/100)*I382</f>
        <v>3</v>
      </c>
      <c r="O382" s="20">
        <v>2.8</v>
      </c>
      <c r="P382" s="20">
        <v>2.8</v>
      </c>
      <c r="Q382" t="s">
        <v>10</v>
      </c>
      <c r="S382" t="s">
        <v>26</v>
      </c>
      <c r="T382" t="s">
        <v>40</v>
      </c>
      <c r="U382" s="21" t="s">
        <v>28</v>
      </c>
      <c r="V382" s="21"/>
    </row>
    <row r="383" spans="1:22" ht="12.75">
      <c r="A383" s="65">
        <v>382</v>
      </c>
      <c r="B383" s="66" t="s">
        <v>610</v>
      </c>
      <c r="C383" t="s">
        <v>614</v>
      </c>
      <c r="D383" s="1">
        <f>E383+M383*F383/G383</f>
        <v>20.883748491447314</v>
      </c>
      <c r="E383" s="1">
        <f>((99/G383)*M383*((20-O383)/3))-((G383+(9*20-P383)*(50-K383)/100))-(AVERAGE(O383,P383)/G383)*550</f>
        <v>-7.460373947368467</v>
      </c>
      <c r="F383" s="10">
        <f>((99/G383)*N383*((20-O383)/4))-((G383+(3*20-P383)*(50-K383)/100))-(AVERAGE(O383,P383)/G383)*350</f>
        <v>73.99588157894735</v>
      </c>
      <c r="G383">
        <v>19</v>
      </c>
      <c r="H383">
        <v>15</v>
      </c>
      <c r="I383">
        <v>19</v>
      </c>
      <c r="J383">
        <v>5</v>
      </c>
      <c r="K383">
        <v>-3</v>
      </c>
      <c r="L383" s="11">
        <f>H383+H383*0.5*J383/100+100/1000+1/100</f>
        <v>15.485</v>
      </c>
      <c r="M383" s="12">
        <f>(50+K383)/100*L383</f>
        <v>7.27795</v>
      </c>
      <c r="N383" s="19">
        <f>((50+K383)/100)*I383</f>
        <v>8.93</v>
      </c>
      <c r="O383" s="20">
        <v>4.3</v>
      </c>
      <c r="P383" s="20">
        <v>2.1</v>
      </c>
      <c r="Q383" t="s">
        <v>58</v>
      </c>
      <c r="S383" t="s">
        <v>39</v>
      </c>
      <c r="T383" t="s">
        <v>53</v>
      </c>
      <c r="U383" s="21" t="s">
        <v>319</v>
      </c>
      <c r="V383" s="21" t="s">
        <v>145</v>
      </c>
    </row>
    <row r="384" spans="1:256" s="9" customFormat="1" ht="12.75">
      <c r="A384" s="37">
        <v>383</v>
      </c>
      <c r="B384" s="38" t="s">
        <v>610</v>
      </c>
      <c r="C384" s="38" t="s">
        <v>615</v>
      </c>
      <c r="D384" s="59" t="s">
        <v>65</v>
      </c>
      <c r="E384" s="59" t="s">
        <v>65</v>
      </c>
      <c r="F384" s="59" t="s">
        <v>65</v>
      </c>
      <c r="G384" s="38">
        <v>30</v>
      </c>
      <c r="H384" s="38">
        <v>18</v>
      </c>
      <c r="I384" s="38">
        <v>40</v>
      </c>
      <c r="J384" s="38">
        <v>5</v>
      </c>
      <c r="K384" s="38">
        <v>-4</v>
      </c>
      <c r="L384" s="11">
        <f>H384+H384*0.5*J384/100+100/1000+1/100</f>
        <v>18.560000000000002</v>
      </c>
      <c r="M384" s="12">
        <f>(50+K384)/100*L384</f>
        <v>8.537600000000001</v>
      </c>
      <c r="N384" s="60">
        <f>((50+K384)/100)*I384</f>
        <v>18.400000000000002</v>
      </c>
      <c r="O384" s="61" t="s">
        <v>184</v>
      </c>
      <c r="P384" s="61" t="s">
        <v>184</v>
      </c>
      <c r="Q384" s="38" t="s">
        <v>58</v>
      </c>
      <c r="R384" s="38" t="s">
        <v>61</v>
      </c>
      <c r="S384" s="67" t="s">
        <v>616</v>
      </c>
      <c r="T384" s="38" t="s">
        <v>53</v>
      </c>
      <c r="U384" s="62"/>
      <c r="V384" s="62"/>
      <c r="W384" s="38" t="s">
        <v>617</v>
      </c>
      <c r="IR384" s="63"/>
      <c r="IS384" s="63"/>
      <c r="IT384" s="63"/>
      <c r="IU384" s="63"/>
      <c r="IV384" s="63"/>
    </row>
    <row r="385" spans="1:22" ht="12.75">
      <c r="A385" s="65">
        <v>384</v>
      </c>
      <c r="B385" s="66" t="s">
        <v>610</v>
      </c>
      <c r="C385" t="s">
        <v>618</v>
      </c>
      <c r="D385" s="1">
        <f>E385+M385*F385/G385</f>
        <v>124.16047895000005</v>
      </c>
      <c r="E385" s="1">
        <f>((99/G385)*M385*((20-O385)/3))-((G385+(9*20-P385)*(50-K385)/100))-(AVERAGE(O385,P385)/G385)*550</f>
        <v>132.45327500000005</v>
      </c>
      <c r="F385" s="10">
        <f>((99/G385)*N385*((20-O385)/4))-((G385+(3*20-P385)*(50-K385)/100))-(AVERAGE(O385,P385)/G385)*350</f>
        <v>-15.10499999999999</v>
      </c>
      <c r="G385">
        <v>20</v>
      </c>
      <c r="H385">
        <v>22</v>
      </c>
      <c r="I385">
        <v>8</v>
      </c>
      <c r="J385">
        <v>16</v>
      </c>
      <c r="K385">
        <v>-4</v>
      </c>
      <c r="L385" s="11">
        <f>H385+H385*0.5*J385/100+100/1000+1/100</f>
        <v>23.870000000000005</v>
      </c>
      <c r="M385" s="12">
        <f>(50+K385)/100*L385</f>
        <v>10.980200000000002</v>
      </c>
      <c r="N385" s="19">
        <f>((50+K385)/100)*I385</f>
        <v>3.68</v>
      </c>
      <c r="O385" s="20">
        <v>2.5</v>
      </c>
      <c r="P385" s="20">
        <v>2.5</v>
      </c>
      <c r="Q385" t="s">
        <v>78</v>
      </c>
      <c r="S385" t="s">
        <v>39</v>
      </c>
      <c r="T385" t="s">
        <v>53</v>
      </c>
      <c r="U385" s="21" t="s">
        <v>28</v>
      </c>
      <c r="V385" s="21"/>
    </row>
    <row r="386" spans="1:23" ht="12.75">
      <c r="A386" s="65">
        <v>385</v>
      </c>
      <c r="B386" s="66" t="s">
        <v>610</v>
      </c>
      <c r="C386" t="s">
        <v>619</v>
      </c>
      <c r="D386" s="1">
        <f>E386+M386*F386/G386</f>
        <v>49.563504615384616</v>
      </c>
      <c r="E386" s="1">
        <f>((99/G386)*M386*((20-O386)/3))-((G386+(9*20-P386)*(50-K386)/100))-(AVERAGE(O386,P386)/G386)*550</f>
        <v>76.34836923076922</v>
      </c>
      <c r="F386" s="10">
        <f>((99/G386)*N386*((20-O386)/4))-((G386+(3*20-P386)*(50-K386)/100))-(AVERAGE(O386,P386)/G386)*350</f>
        <v>-50.434999999999995</v>
      </c>
      <c r="G386">
        <v>26</v>
      </c>
      <c r="H386">
        <v>31</v>
      </c>
      <c r="I386">
        <v>9</v>
      </c>
      <c r="J386">
        <v>22</v>
      </c>
      <c r="K386">
        <v>-10</v>
      </c>
      <c r="L386" s="11">
        <f>H386+H386*0.5*J386/100+100/1000+1/100</f>
        <v>34.519999999999996</v>
      </c>
      <c r="M386" s="12">
        <f>(50+K386)/100*L386</f>
        <v>13.808</v>
      </c>
      <c r="N386" s="19">
        <f>((50+K386)/100)*I386</f>
        <v>3.6</v>
      </c>
      <c r="O386" s="20">
        <v>4.1</v>
      </c>
      <c r="P386" s="20">
        <v>2.5</v>
      </c>
      <c r="Q386" t="s">
        <v>78</v>
      </c>
      <c r="R386" t="s">
        <v>66</v>
      </c>
      <c r="S386" t="s">
        <v>39</v>
      </c>
      <c r="T386" t="s">
        <v>53</v>
      </c>
      <c r="U386" s="21" t="s">
        <v>106</v>
      </c>
      <c r="V386" s="21" t="s">
        <v>145</v>
      </c>
      <c r="W386" t="s">
        <v>620</v>
      </c>
    </row>
    <row r="387" spans="1:22" ht="12.75">
      <c r="A387" s="65">
        <v>386</v>
      </c>
      <c r="B387" s="66" t="s">
        <v>610</v>
      </c>
      <c r="C387" t="s">
        <v>621</v>
      </c>
      <c r="D387" s="1">
        <f>E387+M387*F387/G387</f>
        <v>49.66411736908442</v>
      </c>
      <c r="E387" s="1">
        <f>((99/G387)*M387*((20-O387)/3))-((G387+(9*20-P387)*(50-K387)/100))-(AVERAGE(O387,P387)/G387)*550</f>
        <v>92.40182482758621</v>
      </c>
      <c r="F387" s="10">
        <f>((99/G387)*N387*((20-O387)/4))-((G387+(3*20-P387)*(50-K387)/100))-(AVERAGE(O387,P387)/G387)*350</f>
        <v>-70.87837931034483</v>
      </c>
      <c r="G387">
        <v>29</v>
      </c>
      <c r="H387">
        <v>46</v>
      </c>
      <c r="I387">
        <v>8</v>
      </c>
      <c r="J387">
        <v>5</v>
      </c>
      <c r="K387">
        <v>-13</v>
      </c>
      <c r="L387" s="11">
        <f>H387+H387*0.5*J387/100+100/1000+1/100</f>
        <v>47.26</v>
      </c>
      <c r="M387" s="12">
        <f>(50+K387)/100*L387</f>
        <v>17.4862</v>
      </c>
      <c r="N387" s="19">
        <f>((50+K387)/100)*I387</f>
        <v>2.96</v>
      </c>
      <c r="O387" s="20">
        <v>4.8</v>
      </c>
      <c r="P387" s="20">
        <v>2.5</v>
      </c>
      <c r="Q387" t="s">
        <v>35</v>
      </c>
      <c r="S387" t="s">
        <v>39</v>
      </c>
      <c r="T387" t="s">
        <v>72</v>
      </c>
      <c r="U387" s="21" t="s">
        <v>75</v>
      </c>
      <c r="V387" s="21" t="s">
        <v>145</v>
      </c>
    </row>
    <row r="388" spans="1:22" ht="12.75">
      <c r="A388" s="65">
        <v>387</v>
      </c>
      <c r="B388" s="66" t="s">
        <v>610</v>
      </c>
      <c r="C388" t="s">
        <v>622</v>
      </c>
      <c r="D388" s="1">
        <f>E388+M388*F388/G388</f>
        <v>47.39738112424695</v>
      </c>
      <c r="E388" s="1">
        <f>((99/G388)*M388*((20-O388)/3))-((G388+(9*20-P388)*(50-K388)/100))-(AVERAGE(O388,P388)/G388)*550</f>
        <v>62.914490222222256</v>
      </c>
      <c r="F388" s="10">
        <f>((99/G388)*N388*((20-O388)/4))-((G388+(3*20-P388)*(50-K388)/100))-(AVERAGE(O388,P388)/G388)*350</f>
        <v>-32.08695555555555</v>
      </c>
      <c r="G388">
        <v>45</v>
      </c>
      <c r="H388">
        <v>39</v>
      </c>
      <c r="I388">
        <v>16</v>
      </c>
      <c r="J388">
        <v>10</v>
      </c>
      <c r="K388">
        <v>3</v>
      </c>
      <c r="L388" s="11">
        <f>H388+H388*0.5*J388/100+100/1000+1/100</f>
        <v>41.06</v>
      </c>
      <c r="M388" s="12">
        <f>(50+K388)/100*L388</f>
        <v>21.7618</v>
      </c>
      <c r="N388" s="19">
        <f>((50+K388)/100)*I388</f>
        <v>8.48</v>
      </c>
      <c r="O388" s="20">
        <v>5.1</v>
      </c>
      <c r="P388" s="20">
        <v>2.5</v>
      </c>
      <c r="Q388" t="s">
        <v>38</v>
      </c>
      <c r="S388" t="s">
        <v>39</v>
      </c>
      <c r="T388" t="s">
        <v>72</v>
      </c>
      <c r="U388" s="21" t="s">
        <v>75</v>
      </c>
      <c r="V388" s="21" t="s">
        <v>602</v>
      </c>
    </row>
    <row r="389" spans="1:23" ht="12.75">
      <c r="A389" s="65">
        <v>388</v>
      </c>
      <c r="B389" s="66" t="s">
        <v>610</v>
      </c>
      <c r="C389" t="s">
        <v>623</v>
      </c>
      <c r="D389" s="1">
        <f>E389+M389*F389/G389</f>
        <v>34.103598915949995</v>
      </c>
      <c r="E389" s="1">
        <f>((99/G389)*M389*((20-O389)/3))-((G389+(9*20-P389)*(50-K389)/100))-(AVERAGE(O389,P389)/G389)*550</f>
        <v>56.907186499999995</v>
      </c>
      <c r="F389" s="10">
        <f>((99/G389)*N389*((20-O389)/4))-((G389+(3*20-P389)*(50-K389)/100))-(AVERAGE(O389,P389)/G389)*350</f>
        <v>-44.91645</v>
      </c>
      <c r="G389">
        <v>50</v>
      </c>
      <c r="H389">
        <v>49</v>
      </c>
      <c r="I389">
        <v>18</v>
      </c>
      <c r="J389">
        <v>11</v>
      </c>
      <c r="K389">
        <v>-1</v>
      </c>
      <c r="L389" s="11">
        <f>H389+H389*0.5*J389/100+100/1000+1/100</f>
        <v>51.805</v>
      </c>
      <c r="M389" s="12">
        <f>(50+K389)/100*L389</f>
        <v>25.38445</v>
      </c>
      <c r="N389" s="19">
        <f>((50+K389)/100)*I389</f>
        <v>8.82</v>
      </c>
      <c r="O389" s="20">
        <v>5.5</v>
      </c>
      <c r="P389" s="20">
        <v>2.8</v>
      </c>
      <c r="Q389" t="s">
        <v>38</v>
      </c>
      <c r="S389" t="s">
        <v>39</v>
      </c>
      <c r="T389" t="s">
        <v>72</v>
      </c>
      <c r="U389" s="21" t="s">
        <v>75</v>
      </c>
      <c r="V389" s="21" t="s">
        <v>602</v>
      </c>
      <c r="W389" t="s">
        <v>624</v>
      </c>
    </row>
    <row r="390" spans="1:22" ht="12.75">
      <c r="A390" s="68">
        <v>389</v>
      </c>
      <c r="B390" s="69" t="s">
        <v>625</v>
      </c>
      <c r="C390" t="s">
        <v>626</v>
      </c>
      <c r="D390" s="1">
        <f>E390+M390*F390/G390</f>
        <v>-138.113070268595</v>
      </c>
      <c r="E390" s="1">
        <f>((99/G390)*M390*((20-O390)/3))-((G390+(9*20-P390)*(50-K390)/100))-(AVERAGE(O390,P390)/G390)*550</f>
        <v>-52.80384999999998</v>
      </c>
      <c r="F390" s="10">
        <f>((99/G390)*N390*((20-O390)/4))-((G390+(3*20-P390)*(50-K390)/100))-(AVERAGE(O390,P390)/G390)*350</f>
        <v>-172.19954545454544</v>
      </c>
      <c r="G390">
        <v>11</v>
      </c>
      <c r="H390">
        <v>12</v>
      </c>
      <c r="I390">
        <v>0</v>
      </c>
      <c r="J390">
        <v>0</v>
      </c>
      <c r="K390">
        <v>-5</v>
      </c>
      <c r="L390" s="11">
        <f>H390+H390*0.5*J390/100+100/1000+1/100</f>
        <v>12.11</v>
      </c>
      <c r="M390" s="12">
        <f>(50+K390)/100*L390</f>
        <v>5.4495</v>
      </c>
      <c r="N390" s="19">
        <f>((50+K390)/100)*I390</f>
        <v>0</v>
      </c>
      <c r="O390" s="20">
        <v>4.1</v>
      </c>
      <c r="P390" s="20">
        <v>4.1</v>
      </c>
      <c r="Q390" t="s">
        <v>25</v>
      </c>
      <c r="S390" t="s">
        <v>26</v>
      </c>
      <c r="T390" t="s">
        <v>27</v>
      </c>
      <c r="U390" s="21" t="s">
        <v>28</v>
      </c>
      <c r="V390" s="21"/>
    </row>
    <row r="391" spans="1:22" ht="12.75">
      <c r="A391" s="68">
        <v>390</v>
      </c>
      <c r="B391" s="69" t="s">
        <v>625</v>
      </c>
      <c r="C391" t="s">
        <v>406</v>
      </c>
      <c r="D391" s="1">
        <f>E391+M391*F391/G391</f>
        <v>-72.61235127000003</v>
      </c>
      <c r="E391" s="1">
        <f>((99/G391)*M391*((20-O391)/3))-((G391+(9*20-P391)*(50-K391)/100))-(AVERAGE(O391,P391)/G391)*550</f>
        <v>-3.148082000000045</v>
      </c>
      <c r="F391" s="10">
        <f>((99/G391)*N391*((20-O391)/4))-((G391+(3*20-P391)*(50-K391)/100))-(AVERAGE(O391,P391)/G391)*350</f>
        <v>-143.869</v>
      </c>
      <c r="G391">
        <v>10</v>
      </c>
      <c r="H391">
        <v>9</v>
      </c>
      <c r="I391">
        <v>0</v>
      </c>
      <c r="J391">
        <v>0</v>
      </c>
      <c r="K391">
        <v>3</v>
      </c>
      <c r="L391" s="11">
        <f>H391+H391*0.5*J391/100+100/1000+1/100</f>
        <v>9.11</v>
      </c>
      <c r="M391" s="12">
        <f>(50+K391)/100*L391</f>
        <v>4.8283</v>
      </c>
      <c r="N391" s="19">
        <f>((50+K391)/100)*I391</f>
        <v>0</v>
      </c>
      <c r="O391" s="20">
        <v>3.8</v>
      </c>
      <c r="P391" s="20">
        <v>2.3</v>
      </c>
      <c r="Q391" t="s">
        <v>25</v>
      </c>
      <c r="S391" t="s">
        <v>26</v>
      </c>
      <c r="T391" t="s">
        <v>27</v>
      </c>
      <c r="U391" s="21" t="s">
        <v>173</v>
      </c>
      <c r="V391" s="21" t="s">
        <v>145</v>
      </c>
    </row>
    <row r="392" spans="1:22" ht="12.75">
      <c r="A392" s="68">
        <v>391</v>
      </c>
      <c r="B392" s="69" t="s">
        <v>625</v>
      </c>
      <c r="C392" t="s">
        <v>270</v>
      </c>
      <c r="D392" s="1">
        <f>E392+M392*F392/G392</f>
        <v>-29.433400603999978</v>
      </c>
      <c r="E392" s="1">
        <f>((99/G392)*M392*((20-O392)/3))-((G392+(9*20-P392)*(50-K392)/100))-(AVERAGE(O392,P392)/G392)*550</f>
        <v>-25.748364799999976</v>
      </c>
      <c r="F392" s="10">
        <f>((99/G392)*N392*((20-O392)/4))-((G392+(3*20-P392)*(50-K392)/100))-(AVERAGE(O392,P392)/G392)*350</f>
        <v>-11.706999999999997</v>
      </c>
      <c r="G392">
        <v>50</v>
      </c>
      <c r="H392">
        <v>30</v>
      </c>
      <c r="I392">
        <v>25</v>
      </c>
      <c r="J392">
        <v>5</v>
      </c>
      <c r="K392">
        <v>1</v>
      </c>
      <c r="L392" s="11">
        <f>H392+H392*0.5*J392/100+100/1000+1/100</f>
        <v>30.860000000000003</v>
      </c>
      <c r="M392" s="12">
        <f>(50+K392)/100*L392</f>
        <v>15.738600000000002</v>
      </c>
      <c r="N392" s="19">
        <f>((50+K392)/100)*I392</f>
        <v>12.75</v>
      </c>
      <c r="O392" s="20">
        <v>4.8</v>
      </c>
      <c r="P392" s="20">
        <v>3.8</v>
      </c>
      <c r="Q392" t="s">
        <v>38</v>
      </c>
      <c r="S392" t="s">
        <v>26</v>
      </c>
      <c r="T392" t="s">
        <v>27</v>
      </c>
      <c r="U392" s="21" t="s">
        <v>173</v>
      </c>
      <c r="V392" s="21" t="s">
        <v>145</v>
      </c>
    </row>
    <row r="393" spans="1:23" ht="12.75">
      <c r="A393" s="68">
        <v>392</v>
      </c>
      <c r="B393" s="69" t="s">
        <v>625</v>
      </c>
      <c r="C393" t="s">
        <v>407</v>
      </c>
      <c r="D393" s="1">
        <f>E393+M393*F393/G393</f>
        <v>-37.68381305070248</v>
      </c>
      <c r="E393" s="1">
        <f>((99/G393)*M393*((20-O393)/3))-((G393+(9*20-P393)*(50-K393)/100))-(AVERAGE(O393,P393)/G393)*550</f>
        <v>-32.68255500000001</v>
      </c>
      <c r="F393" s="10">
        <f>((99/G393)*N393*((20-O393)/4))-((G393+(3*20-P393)*(50-K393)/100))-(AVERAGE(O393,P393)/G393)*350</f>
        <v>-14.988227272727265</v>
      </c>
      <c r="G393">
        <v>55</v>
      </c>
      <c r="H393">
        <v>35</v>
      </c>
      <c r="I393">
        <v>30</v>
      </c>
      <c r="J393">
        <v>5</v>
      </c>
      <c r="K393">
        <v>1</v>
      </c>
      <c r="L393" s="11">
        <f>H393+H393*0.5*J393/100+100/1000+1/100</f>
        <v>35.985</v>
      </c>
      <c r="M393" s="12">
        <f>(50+K393)/100*L393</f>
        <v>18.35235</v>
      </c>
      <c r="N393" s="19">
        <f>((50+K393)/100)*I393</f>
        <v>15.3</v>
      </c>
      <c r="O393" s="20">
        <v>5.5</v>
      </c>
      <c r="P393" s="20">
        <v>4.8</v>
      </c>
      <c r="Q393" t="s">
        <v>38</v>
      </c>
      <c r="S393" t="s">
        <v>26</v>
      </c>
      <c r="T393" t="s">
        <v>27</v>
      </c>
      <c r="U393" s="21" t="s">
        <v>173</v>
      </c>
      <c r="V393" s="21" t="s">
        <v>145</v>
      </c>
      <c r="W393" t="s">
        <v>627</v>
      </c>
    </row>
    <row r="394" spans="1:22" ht="12.75">
      <c r="A394" s="68">
        <v>393</v>
      </c>
      <c r="B394" s="69" t="s">
        <v>625</v>
      </c>
      <c r="C394" t="s">
        <v>628</v>
      </c>
      <c r="D394" s="1">
        <f>E394+M394*F394/G394</f>
        <v>-69.97199465576173</v>
      </c>
      <c r="E394" s="1">
        <f>((99/G394)*M394*((20-O394)/3))-((G394+(9*20-P394)*(50-K394)/100))-(AVERAGE(O394,P394)/G394)*550</f>
        <v>-52.85765312500001</v>
      </c>
      <c r="F394" s="10">
        <f>((99/G394)*N394*((20-O394)/4))-((G394+(3*20-P394)*(50-K394)/100))-(AVERAGE(O394,P394)/G394)*350</f>
        <v>-50.69507812499999</v>
      </c>
      <c r="G394">
        <v>16</v>
      </c>
      <c r="H394">
        <v>8</v>
      </c>
      <c r="I394">
        <v>5</v>
      </c>
      <c r="J394">
        <v>5</v>
      </c>
      <c r="K394">
        <v>15</v>
      </c>
      <c r="L394" s="11">
        <f>H394+H394*0.5*J394/100+100/1000+1/100</f>
        <v>8.309999999999999</v>
      </c>
      <c r="M394" s="12">
        <f>(50+K394)/100*L394</f>
        <v>5.4014999999999995</v>
      </c>
      <c r="N394" s="19">
        <f>((50+K394)/100)*I394</f>
        <v>3.25</v>
      </c>
      <c r="O394" s="20">
        <v>5.1</v>
      </c>
      <c r="P394" s="20">
        <v>3.1</v>
      </c>
      <c r="Q394" t="s">
        <v>10</v>
      </c>
      <c r="S394" t="s">
        <v>39</v>
      </c>
      <c r="T394" t="s">
        <v>40</v>
      </c>
      <c r="U394" s="21" t="s">
        <v>44</v>
      </c>
      <c r="V394" s="21" t="s">
        <v>489</v>
      </c>
    </row>
    <row r="395" spans="1:22" ht="12.75">
      <c r="A395" s="68">
        <v>394</v>
      </c>
      <c r="B395" s="69" t="s">
        <v>625</v>
      </c>
      <c r="C395" t="s">
        <v>629</v>
      </c>
      <c r="D395" s="1">
        <f>E395+M395*F395/G395</f>
        <v>-192.47453287197234</v>
      </c>
      <c r="E395" s="1">
        <f>((99/G395)*M395*((20-O395)/3))-((G395+(9*20-P395)*(50-K395)/100))-(AVERAGE(O395,P395)/G395)*550</f>
        <v>-193.0184823529412</v>
      </c>
      <c r="F395" s="10">
        <f>((99/G395)*N395*((20-O395)/4))-((G395+(3*20-P395)*(50-K395)/100))-(AVERAGE(O395,P395)/G395)*350</f>
        <v>2.4764705882352587</v>
      </c>
      <c r="G395">
        <v>17</v>
      </c>
      <c r="H395">
        <v>9</v>
      </c>
      <c r="I395">
        <v>20</v>
      </c>
      <c r="J395">
        <v>5</v>
      </c>
      <c r="K395">
        <v>-10</v>
      </c>
      <c r="L395" s="11">
        <f>H395+H395*0.5*J395/100+100/1000+1/100</f>
        <v>9.334999999999999</v>
      </c>
      <c r="M395" s="12">
        <f>(50+K395)/100*L395</f>
        <v>3.734</v>
      </c>
      <c r="N395" s="19">
        <f>((50+K395)/100)*I395</f>
        <v>8</v>
      </c>
      <c r="O395" s="20">
        <v>6.1</v>
      </c>
      <c r="P395" s="20">
        <v>4.5</v>
      </c>
      <c r="Q395" t="s">
        <v>58</v>
      </c>
      <c r="S395" t="s">
        <v>39</v>
      </c>
      <c r="T395" t="s">
        <v>40</v>
      </c>
      <c r="U395" s="21" t="s">
        <v>44</v>
      </c>
      <c r="V395" s="21" t="s">
        <v>489</v>
      </c>
    </row>
    <row r="396" spans="1:23" ht="12.75">
      <c r="A396" s="68">
        <v>395</v>
      </c>
      <c r="B396" s="69" t="s">
        <v>625</v>
      </c>
      <c r="C396" t="s">
        <v>630</v>
      </c>
      <c r="D396" s="1">
        <f>E396+M396*F396/G396</f>
        <v>-121.01373454360355</v>
      </c>
      <c r="E396" s="1">
        <f>((99/G396)*M396*((20-O396)/3))-((G396+(9*20-P396)*(50-K396)/100))-(AVERAGE(O396,P396)/G396)*550</f>
        <v>-131.28806453125003</v>
      </c>
      <c r="F396" s="10">
        <f>((99/G396)*N396*((20-O396)/4))-((G396+(3*20-P396)*(50-K396)/100))-(AVERAGE(O396,P396)/G396)*350</f>
        <v>67.15865624999999</v>
      </c>
      <c r="G396">
        <v>32</v>
      </c>
      <c r="H396">
        <v>11</v>
      </c>
      <c r="I396">
        <v>36</v>
      </c>
      <c r="J396">
        <v>5</v>
      </c>
      <c r="K396">
        <v>-7</v>
      </c>
      <c r="L396" s="11">
        <f>H396+H396*0.5*J396/100+100/1000+1/100</f>
        <v>11.385</v>
      </c>
      <c r="M396" s="12">
        <f>(50+K396)/100*L396</f>
        <v>4.89555</v>
      </c>
      <c r="N396" s="19">
        <f>((50+K396)/100)*I396</f>
        <v>15.48</v>
      </c>
      <c r="O396" s="20">
        <v>5.1</v>
      </c>
      <c r="P396" s="20">
        <v>3.5</v>
      </c>
      <c r="Q396" t="s">
        <v>58</v>
      </c>
      <c r="S396" t="s">
        <v>39</v>
      </c>
      <c r="T396" t="s">
        <v>40</v>
      </c>
      <c r="U396" s="21" t="s">
        <v>44</v>
      </c>
      <c r="V396" s="21" t="s">
        <v>489</v>
      </c>
      <c r="W396" t="s">
        <v>631</v>
      </c>
    </row>
    <row r="397" spans="1:23" ht="12.75">
      <c r="A397" s="68">
        <v>396</v>
      </c>
      <c r="B397" s="69" t="s">
        <v>625</v>
      </c>
      <c r="C397" t="s">
        <v>632</v>
      </c>
      <c r="D397" s="1">
        <f>E397+M397*F397/G397</f>
        <v>-53.5357735516</v>
      </c>
      <c r="E397" s="1">
        <f>((99/G397)*M397*((20-O397)/3))-((G397+(9*20-P397)*(50-K397)/100))-(AVERAGE(O397,P397)/G397)*550</f>
        <v>-53.68621480000001</v>
      </c>
      <c r="F397" s="10">
        <f>((99/G397)*N397*((20-O397)/4))-((G397+(3*20-P397)*(50-K397)/100))-(AVERAGE(O397,P397)/G397)*350</f>
        <v>0.5729000000000184</v>
      </c>
      <c r="G397">
        <v>25</v>
      </c>
      <c r="H397">
        <v>8</v>
      </c>
      <c r="I397">
        <v>10</v>
      </c>
      <c r="J397">
        <v>5</v>
      </c>
      <c r="K397">
        <v>29</v>
      </c>
      <c r="L397" s="11">
        <f>H397+H397*0.5*J397/100+100/1000+1/100</f>
        <v>8.309999999999999</v>
      </c>
      <c r="M397" s="12">
        <f>(50+K397)/100*L397</f>
        <v>6.564899999999999</v>
      </c>
      <c r="N397" s="19">
        <f>((50+K397)/100)*I397</f>
        <v>7.9</v>
      </c>
      <c r="O397" s="20">
        <v>6.1</v>
      </c>
      <c r="P397" s="20">
        <v>4.1</v>
      </c>
      <c r="Q397" t="s">
        <v>10</v>
      </c>
      <c r="S397" t="s">
        <v>39</v>
      </c>
      <c r="T397" t="s">
        <v>53</v>
      </c>
      <c r="U397" s="21" t="s">
        <v>106</v>
      </c>
      <c r="V397" s="21" t="s">
        <v>489</v>
      </c>
      <c r="W397" t="s">
        <v>633</v>
      </c>
    </row>
    <row r="398" spans="1:22" ht="12.75">
      <c r="A398" s="68">
        <v>397</v>
      </c>
      <c r="B398" s="69" t="s">
        <v>625</v>
      </c>
      <c r="C398" t="s">
        <v>634</v>
      </c>
      <c r="D398" s="1">
        <f>E398+M398*F398/G398</f>
        <v>-57.03333648931947</v>
      </c>
      <c r="E398" s="1">
        <f>((99/G398)*M398*((20-O398)/3))-((G398+(9*20-P398)*(50-K398)/100))-(AVERAGE(O398,P398)/G398)*550</f>
        <v>-34.527163913043466</v>
      </c>
      <c r="F398" s="10">
        <f>((99/G398)*N398*((20-O398)/4))-((G398+(3*20-P398)*(50-K398)/100))-(AVERAGE(O398,P398)/G398)*350</f>
        <v>-60.952478260869576</v>
      </c>
      <c r="G398">
        <v>23</v>
      </c>
      <c r="H398">
        <v>25</v>
      </c>
      <c r="I398">
        <v>10</v>
      </c>
      <c r="J398">
        <v>5</v>
      </c>
      <c r="K398">
        <v>-17</v>
      </c>
      <c r="L398" s="11">
        <f>H398+H398*0.5*J398/100+100/1000+1/100</f>
        <v>25.735000000000003</v>
      </c>
      <c r="M398" s="12">
        <f>(50+K398)/100*L398</f>
        <v>8.492550000000001</v>
      </c>
      <c r="N398" s="19">
        <f>((50+K398)/100)*I398</f>
        <v>3.3000000000000003</v>
      </c>
      <c r="O398" s="20">
        <v>3.8</v>
      </c>
      <c r="P398" s="20">
        <v>3.8</v>
      </c>
      <c r="Q398" t="s">
        <v>35</v>
      </c>
      <c r="S398" t="s">
        <v>39</v>
      </c>
      <c r="T398" t="s">
        <v>53</v>
      </c>
      <c r="U398" s="21" t="s">
        <v>28</v>
      </c>
      <c r="V398" s="21" t="s">
        <v>291</v>
      </c>
    </row>
    <row r="399" spans="1:23" ht="12.75">
      <c r="A399" s="68">
        <v>398</v>
      </c>
      <c r="B399" s="69" t="s">
        <v>625</v>
      </c>
      <c r="C399" t="s">
        <v>635</v>
      </c>
      <c r="D399" s="1">
        <f>E399+M399*F399/G399</f>
        <v>-91.67935235999997</v>
      </c>
      <c r="E399" s="1">
        <f>((99/G399)*M399*((20-O399)/3))-((G399+(9*20-P399)*(50-K399)/100))-(AVERAGE(O399,P399)/G399)*550</f>
        <v>-58.39818399999997</v>
      </c>
      <c r="F399" s="10">
        <f>((99/G399)*N399*((20-O399)/4))-((G399+(3*20-P399)*(50-K399)/100))-(AVERAGE(O399,P399)/G399)*350</f>
        <v>-86.5435</v>
      </c>
      <c r="G399">
        <v>30</v>
      </c>
      <c r="H399">
        <v>34</v>
      </c>
      <c r="I399">
        <v>10</v>
      </c>
      <c r="J399">
        <v>5</v>
      </c>
      <c r="K399">
        <v>-17</v>
      </c>
      <c r="L399" s="11">
        <f>H399+H399*0.5*J399/100+100/1000+1/100</f>
        <v>34.96</v>
      </c>
      <c r="M399" s="12">
        <f>(50+K399)/100*L399</f>
        <v>11.536800000000001</v>
      </c>
      <c r="N399" s="19">
        <f>((50+K399)/100)*I399</f>
        <v>3.3000000000000003</v>
      </c>
      <c r="O399" s="20">
        <v>5.8</v>
      </c>
      <c r="P399" s="20">
        <v>4.1</v>
      </c>
      <c r="Q399" t="s">
        <v>35</v>
      </c>
      <c r="S399" t="s">
        <v>39</v>
      </c>
      <c r="T399" t="s">
        <v>53</v>
      </c>
      <c r="U399" s="21" t="s">
        <v>106</v>
      </c>
      <c r="V399" s="21" t="s">
        <v>291</v>
      </c>
      <c r="W399" t="s">
        <v>636</v>
      </c>
    </row>
    <row r="400" spans="1:22" ht="12.75">
      <c r="A400" s="68">
        <v>399</v>
      </c>
      <c r="B400" s="69" t="s">
        <v>625</v>
      </c>
      <c r="C400" t="s">
        <v>637</v>
      </c>
      <c r="D400" s="1">
        <f>E400+M400*F400/G400</f>
        <v>-23.380886224030522</v>
      </c>
      <c r="E400" s="1">
        <f>((99/G400)*M400*((20-O400)/3))-((G400+(9*20-P400)*(50-K400)/100))-(AVERAGE(O400,P400)/G400)*550</f>
        <v>-25.167627631578995</v>
      </c>
      <c r="F400" s="10">
        <f>((99/G400)*N400*((20-O400)/4))-((G400+(3*20-P400)*(50-K400)/100))-(AVERAGE(O400,P400)/G400)*350</f>
        <v>6.320921052631569</v>
      </c>
      <c r="G400">
        <v>19</v>
      </c>
      <c r="H400">
        <v>11</v>
      </c>
      <c r="I400">
        <v>10</v>
      </c>
      <c r="J400">
        <v>15</v>
      </c>
      <c r="K400">
        <v>-5</v>
      </c>
      <c r="L400" s="11">
        <f>H400+H400*0.5*J400/100+100/1000+1/100</f>
        <v>11.934999999999999</v>
      </c>
      <c r="M400" s="12">
        <f>(50+K400)/100*L400</f>
        <v>5.370749999999999</v>
      </c>
      <c r="N400" s="19">
        <f>((50+K400)/100)*I400</f>
        <v>4.5</v>
      </c>
      <c r="O400" s="20">
        <v>2.3</v>
      </c>
      <c r="P400" s="20">
        <v>2.8</v>
      </c>
      <c r="Q400" t="s">
        <v>78</v>
      </c>
      <c r="S400" t="s">
        <v>39</v>
      </c>
      <c r="T400" t="s">
        <v>72</v>
      </c>
      <c r="U400" s="21" t="s">
        <v>28</v>
      </c>
      <c r="V400" s="21" t="s">
        <v>291</v>
      </c>
    </row>
    <row r="401" spans="1:23" ht="12.75">
      <c r="A401" s="68">
        <v>400</v>
      </c>
      <c r="B401" s="69" t="s">
        <v>625</v>
      </c>
      <c r="C401" t="s">
        <v>638</v>
      </c>
      <c r="D401" s="1">
        <f>E401+M401*F401/G401</f>
        <v>-76.50298692033289</v>
      </c>
      <c r="E401" s="1">
        <f>((99/G401)*M401*((20-O401)/3))-((G401+(9*20-P401)*(50-K401)/100))-(AVERAGE(O401,P401)/G401)*550</f>
        <v>-56.91103448275858</v>
      </c>
      <c r="F401" s="10">
        <f>((99/G401)*N401*((20-O401)/4))-((G401+(3*20-P401)*(50-K401)/100))-(AVERAGE(O401,P401)/G401)*350</f>
        <v>-61.75724137931034</v>
      </c>
      <c r="G401">
        <v>29</v>
      </c>
      <c r="H401">
        <v>21</v>
      </c>
      <c r="I401">
        <v>10</v>
      </c>
      <c r="J401">
        <v>18</v>
      </c>
      <c r="K401">
        <v>-10</v>
      </c>
      <c r="L401" s="11">
        <f>H401+H401*0.5*J401/100+100/1000+1/100</f>
        <v>23.000000000000004</v>
      </c>
      <c r="M401" s="12">
        <f>(50+K401)/100*L401</f>
        <v>9.200000000000001</v>
      </c>
      <c r="N401" s="19">
        <f>((50+K401)/100)*I401</f>
        <v>4</v>
      </c>
      <c r="O401" s="20">
        <v>5.1</v>
      </c>
      <c r="P401" s="20">
        <v>3.1</v>
      </c>
      <c r="Q401" t="s">
        <v>78</v>
      </c>
      <c r="S401" t="s">
        <v>39</v>
      </c>
      <c r="T401" t="s">
        <v>72</v>
      </c>
      <c r="U401" s="21" t="s">
        <v>75</v>
      </c>
      <c r="V401" s="21" t="s">
        <v>489</v>
      </c>
      <c r="W401" t="s">
        <v>639</v>
      </c>
    </row>
    <row r="402" spans="1:22" ht="12.75">
      <c r="A402" s="70">
        <v>401</v>
      </c>
      <c r="B402" s="71" t="s">
        <v>640</v>
      </c>
      <c r="C402" t="s">
        <v>641</v>
      </c>
      <c r="D402" s="1">
        <f>E402+M402*F402/G402</f>
        <v>66.52980349999991</v>
      </c>
      <c r="E402" s="1">
        <f>((99/G402)*M402*((20-O402)/3))-((G402+(9*20-P402)*(50-K402)/100))-(AVERAGE(O402,P402)/G402)*550</f>
        <v>55.33261999999992</v>
      </c>
      <c r="F402" s="10">
        <f>((99/G402)*N402*((20-O402)/4))-((G402+(3*20-P402)*(50-K402)/100))-(AVERAGE(O402,P402)/G402)*350</f>
        <v>26.247500000000002</v>
      </c>
      <c r="G402">
        <v>10</v>
      </c>
      <c r="H402">
        <v>7</v>
      </c>
      <c r="I402">
        <v>5</v>
      </c>
      <c r="J402">
        <v>0</v>
      </c>
      <c r="K402">
        <v>10</v>
      </c>
      <c r="L402" s="11">
        <f>H402+H402*0.5*J402/100+100/1000+1/100</f>
        <v>7.109999999999999</v>
      </c>
      <c r="M402" s="12">
        <f>(50+K402)/100*L402</f>
        <v>4.265999999999999</v>
      </c>
      <c r="N402" s="19">
        <f>((50+K402)/100)*I402</f>
        <v>3</v>
      </c>
      <c r="O402" s="20">
        <v>2.1</v>
      </c>
      <c r="P402" s="20">
        <v>2.1</v>
      </c>
      <c r="Q402" t="s">
        <v>25</v>
      </c>
      <c r="S402" t="s">
        <v>26</v>
      </c>
      <c r="T402" t="s">
        <v>27</v>
      </c>
      <c r="U402" s="21" t="s">
        <v>28</v>
      </c>
      <c r="V402" s="21" t="s">
        <v>291</v>
      </c>
    </row>
    <row r="403" spans="1:22" ht="12.75">
      <c r="A403" s="70">
        <v>402</v>
      </c>
      <c r="B403" s="71" t="s">
        <v>640</v>
      </c>
      <c r="C403" t="s">
        <v>642</v>
      </c>
      <c r="D403" s="1">
        <f>E403+M403*F403/G403</f>
        <v>49.29216611414981</v>
      </c>
      <c r="E403" s="1">
        <f>((99/G403)*M403*((20-O403)/3))-((G403+(9*20-P403)*(50-K403)/100))-(AVERAGE(O403,P403)/G403)*550</f>
        <v>30.9542524137931</v>
      </c>
      <c r="F403" s="10">
        <f>((99/G403)*N403*((20-O403)/4))-((G403+(3*20-P403)*(50-K403)/100))-(AVERAGE(O403,P403)/G403)*350</f>
        <v>41.29775862068963</v>
      </c>
      <c r="G403">
        <v>29</v>
      </c>
      <c r="H403">
        <v>26</v>
      </c>
      <c r="I403">
        <v>26</v>
      </c>
      <c r="J403">
        <v>35</v>
      </c>
      <c r="K403">
        <v>-8</v>
      </c>
      <c r="L403" s="11">
        <f>H403+H403*0.5*J403/100+100/1000+1/100</f>
        <v>30.660000000000004</v>
      </c>
      <c r="M403" s="12">
        <f>(50+K403)/100*L403</f>
        <v>12.8772</v>
      </c>
      <c r="N403" s="19">
        <f>((50+K403)/100)*I403</f>
        <v>10.92</v>
      </c>
      <c r="O403" s="20">
        <v>4.3</v>
      </c>
      <c r="P403" s="20">
        <v>2.8</v>
      </c>
      <c r="Q403" t="s">
        <v>78</v>
      </c>
      <c r="S403" t="s">
        <v>26</v>
      </c>
      <c r="T403" t="s">
        <v>27</v>
      </c>
      <c r="U403" s="21" t="s">
        <v>173</v>
      </c>
      <c r="V403" s="21" t="s">
        <v>145</v>
      </c>
    </row>
    <row r="404" spans="1:22" ht="12.75">
      <c r="A404" s="70">
        <v>403</v>
      </c>
      <c r="B404" s="71" t="s">
        <v>640</v>
      </c>
      <c r="C404" t="s">
        <v>643</v>
      </c>
      <c r="D404" s="1">
        <f>E404+M404*F404/G404</f>
        <v>-100.76947293611113</v>
      </c>
      <c r="E404" s="1">
        <f>((99/G404)*M404*((20-O404)/3))-((G404+(9*20-P404)*(50-K404)/100))-(AVERAGE(O404,P404)/G404)*550</f>
        <v>-58.38892666666669</v>
      </c>
      <c r="F404" s="10">
        <f>((99/G404)*N404*((20-O404)/4))-((G404+(3*20-P404)*(50-K404)/100))-(AVERAGE(O404,P404)/G404)*350</f>
        <v>-84.63695833333331</v>
      </c>
      <c r="G404">
        <v>12</v>
      </c>
      <c r="H404">
        <v>10</v>
      </c>
      <c r="I404">
        <v>5</v>
      </c>
      <c r="J404">
        <v>5</v>
      </c>
      <c r="K404">
        <v>8</v>
      </c>
      <c r="L404" s="11">
        <f>H404+H404*0.5*J404/100+100/1000+1/100</f>
        <v>10.36</v>
      </c>
      <c r="M404" s="12">
        <f>(50+K404)/100*L404</f>
        <v>6.008799999999999</v>
      </c>
      <c r="N404" s="19">
        <f>((50+K404)/100)*I404</f>
        <v>2.9</v>
      </c>
      <c r="O404" s="20">
        <v>5.3</v>
      </c>
      <c r="P404" s="20">
        <v>4.1</v>
      </c>
      <c r="Q404" t="s">
        <v>25</v>
      </c>
      <c r="S404" t="s">
        <v>26</v>
      </c>
      <c r="T404" t="s">
        <v>40</v>
      </c>
      <c r="U404" s="21" t="s">
        <v>319</v>
      </c>
      <c r="V404" s="21" t="s">
        <v>145</v>
      </c>
    </row>
    <row r="405" spans="1:22" ht="12.75">
      <c r="A405" s="70">
        <v>404</v>
      </c>
      <c r="B405" s="71" t="s">
        <v>640</v>
      </c>
      <c r="C405" t="s">
        <v>644</v>
      </c>
      <c r="D405" s="1">
        <f>E405+M405*F405/G405</f>
        <v>201.88521194444445</v>
      </c>
      <c r="E405" s="1">
        <f>((99/G405)*M405*((20-O405)/3))-((G405+(9*20-P405)*(50-K405)/100))-(AVERAGE(O405,P405)/G405)*550</f>
        <v>166.34048333333334</v>
      </c>
      <c r="F405" s="10">
        <f>((99/G405)*N405*((20-O405)/4))-((G405+(3*20-P405)*(50-K405)/100))-(AVERAGE(O405,P405)/G405)*350</f>
        <v>65.68166666666664</v>
      </c>
      <c r="G405">
        <v>18</v>
      </c>
      <c r="H405">
        <v>15</v>
      </c>
      <c r="I405">
        <v>10</v>
      </c>
      <c r="J405">
        <v>15</v>
      </c>
      <c r="K405">
        <v>10</v>
      </c>
      <c r="L405" s="11">
        <f>H405+H405*0.5*J405/100+100/1000+1/100</f>
        <v>16.235000000000003</v>
      </c>
      <c r="M405" s="12">
        <f>(50+K405)/100*L405</f>
        <v>9.741000000000001</v>
      </c>
      <c r="N405" s="19">
        <f>((50+K405)/100)*I405</f>
        <v>6</v>
      </c>
      <c r="O405" s="20">
        <v>2.1</v>
      </c>
      <c r="P405" s="20">
        <v>2.1</v>
      </c>
      <c r="Q405" t="s">
        <v>10</v>
      </c>
      <c r="S405" t="s">
        <v>26</v>
      </c>
      <c r="T405" t="s">
        <v>40</v>
      </c>
      <c r="U405" s="21" t="s">
        <v>28</v>
      </c>
      <c r="V405" s="21"/>
    </row>
    <row r="406" spans="1:22" ht="12.75">
      <c r="A406" s="70">
        <v>405</v>
      </c>
      <c r="B406" s="71" t="s">
        <v>640</v>
      </c>
      <c r="C406" t="s">
        <v>645</v>
      </c>
      <c r="D406" s="1">
        <f>E406+M406*F406/G406</f>
        <v>14.472029960000066</v>
      </c>
      <c r="E406" s="1">
        <f>((99/G406)*M406*((20-O406)/3))-((G406+(9*20-P406)*(50-K406)/100))-(AVERAGE(O406,P406)/G406)*550</f>
        <v>20.37370600000007</v>
      </c>
      <c r="F406" s="10">
        <f>((99/G406)*N406*((20-O406)/4))-((G406+(3*20-P406)*(50-K406)/100))-(AVERAGE(O406,P406)/G406)*350</f>
        <v>-13.364000000000004</v>
      </c>
      <c r="G406">
        <v>20</v>
      </c>
      <c r="H406">
        <v>15</v>
      </c>
      <c r="I406">
        <v>10</v>
      </c>
      <c r="J406">
        <v>25</v>
      </c>
      <c r="K406">
        <v>2</v>
      </c>
      <c r="L406" s="11">
        <f>H406+H406*0.5*J406/100+100/1000+1/100</f>
        <v>16.985000000000003</v>
      </c>
      <c r="M406" s="12">
        <f>(50+K406)/100*L406</f>
        <v>8.832200000000002</v>
      </c>
      <c r="N406" s="19">
        <f>((50+K406)/100)*I406</f>
        <v>5.2</v>
      </c>
      <c r="O406" s="20">
        <v>3.8</v>
      </c>
      <c r="P406" s="20">
        <v>4.3</v>
      </c>
      <c r="Q406" t="s">
        <v>78</v>
      </c>
      <c r="S406" t="s">
        <v>26</v>
      </c>
      <c r="T406" t="s">
        <v>40</v>
      </c>
      <c r="U406" s="21" t="s">
        <v>28</v>
      </c>
      <c r="V406" s="21"/>
    </row>
    <row r="407" spans="1:23" ht="12.75">
      <c r="A407" s="70">
        <v>406</v>
      </c>
      <c r="B407" s="71" t="s">
        <v>640</v>
      </c>
      <c r="C407" t="s">
        <v>646</v>
      </c>
      <c r="D407" s="10" t="s">
        <v>65</v>
      </c>
      <c r="E407" s="10" t="s">
        <v>65</v>
      </c>
      <c r="F407" s="10" t="s">
        <v>65</v>
      </c>
      <c r="G407">
        <v>25</v>
      </c>
      <c r="H407">
        <v>19</v>
      </c>
      <c r="I407">
        <v>10</v>
      </c>
      <c r="J407">
        <v>30</v>
      </c>
      <c r="K407">
        <v>0</v>
      </c>
      <c r="L407" s="11">
        <f>H407+H407*0.5*J407/100+100/1000+1/100</f>
        <v>21.960000000000004</v>
      </c>
      <c r="M407" s="12">
        <f>(50+K407)/100*L407</f>
        <v>10.980000000000002</v>
      </c>
      <c r="N407" s="19">
        <f>((50+K407)/100)*I407</f>
        <v>5</v>
      </c>
      <c r="O407" s="28" t="s">
        <v>184</v>
      </c>
      <c r="P407" s="28" t="s">
        <v>184</v>
      </c>
      <c r="Q407" t="s">
        <v>78</v>
      </c>
      <c r="S407" t="s">
        <v>26</v>
      </c>
      <c r="T407" t="s">
        <v>40</v>
      </c>
      <c r="U407" s="21"/>
      <c r="V407" s="21"/>
      <c r="W407" t="s">
        <v>647</v>
      </c>
    </row>
    <row r="408" spans="1:23" ht="12.75">
      <c r="A408" s="70">
        <v>407</v>
      </c>
      <c r="B408" s="71" t="s">
        <v>640</v>
      </c>
      <c r="C408" t="s">
        <v>648</v>
      </c>
      <c r="D408" s="1">
        <f>E408+M408*F408/G408</f>
        <v>71.05337921810703</v>
      </c>
      <c r="E408" s="1">
        <f>((99/G408)*M408*((20-O408)/3))-((G408+(9*20-P408)*(50-K408)/100))-(AVERAGE(O408,P408)/G408)*550</f>
        <v>66.55218518518522</v>
      </c>
      <c r="F408" s="10">
        <f>((99/G408)*N408*((20-O408)/4))-((G408+(3*20-P408)*(50-K408)/100))-(AVERAGE(O408,P408)/G408)*350</f>
        <v>9.37314814814814</v>
      </c>
      <c r="G408">
        <v>27</v>
      </c>
      <c r="H408">
        <v>20</v>
      </c>
      <c r="I408">
        <v>13</v>
      </c>
      <c r="J408">
        <v>15</v>
      </c>
      <c r="K408">
        <v>10</v>
      </c>
      <c r="L408" s="11">
        <f>H408+H408*0.5*J408/100+100/1000+1/100</f>
        <v>21.610000000000003</v>
      </c>
      <c r="M408" s="12">
        <f>(50+K408)/100*L408</f>
        <v>12.966000000000001</v>
      </c>
      <c r="N408" s="19">
        <f>((50+K408)/100)*I408</f>
        <v>7.8</v>
      </c>
      <c r="O408" s="20">
        <v>4.5</v>
      </c>
      <c r="P408" s="20">
        <v>3.5</v>
      </c>
      <c r="Q408" t="s">
        <v>10</v>
      </c>
      <c r="S408" t="s">
        <v>26</v>
      </c>
      <c r="T408" t="s">
        <v>53</v>
      </c>
      <c r="U408" s="21" t="s">
        <v>106</v>
      </c>
      <c r="V408" s="21" t="s">
        <v>145</v>
      </c>
      <c r="W408" t="s">
        <v>649</v>
      </c>
    </row>
    <row r="409" spans="1:22" ht="12.75">
      <c r="A409" s="70">
        <v>408</v>
      </c>
      <c r="B409" s="71" t="s">
        <v>640</v>
      </c>
      <c r="C409" t="s">
        <v>650</v>
      </c>
      <c r="D409" s="1">
        <f>E409+M409*F409/G409</f>
        <v>23.435702830000047</v>
      </c>
      <c r="E409" s="1">
        <f>((99/G409)*M409*((20-O409)/3))-((G409+(9*20-P409)*(50-K409)/100))-(AVERAGE(O409,P409)/G409)*550</f>
        <v>21.11445500000005</v>
      </c>
      <c r="F409" s="10">
        <f>((99/G409)*N409*((20-O409)/4))-((G409+(3*20-P409)*(50-K409)/100))-(AVERAGE(O409,P409)/G409)*350</f>
        <v>6.498999999999995</v>
      </c>
      <c r="G409">
        <v>30</v>
      </c>
      <c r="H409">
        <v>15</v>
      </c>
      <c r="I409">
        <v>12</v>
      </c>
      <c r="J409">
        <v>15</v>
      </c>
      <c r="K409">
        <v>16</v>
      </c>
      <c r="L409" s="11">
        <f>H409+H409*0.5*J409/100+100/1000+1/100</f>
        <v>16.235000000000003</v>
      </c>
      <c r="M409" s="12">
        <f>(50+K409)/100*L409</f>
        <v>10.715100000000003</v>
      </c>
      <c r="N409" s="19">
        <f>((50+K409)/100)*I409</f>
        <v>7.92</v>
      </c>
      <c r="O409" s="20">
        <v>4.5</v>
      </c>
      <c r="P409" s="20">
        <v>3.3</v>
      </c>
      <c r="Q409" t="s">
        <v>10</v>
      </c>
      <c r="S409" t="s">
        <v>26</v>
      </c>
      <c r="T409" t="s">
        <v>53</v>
      </c>
      <c r="U409" s="21" t="s">
        <v>106</v>
      </c>
      <c r="V409" s="21" t="s">
        <v>145</v>
      </c>
    </row>
    <row r="410" spans="1:22" ht="12.75">
      <c r="A410" s="70">
        <v>409</v>
      </c>
      <c r="B410" s="71" t="s">
        <v>640</v>
      </c>
      <c r="C410" t="s">
        <v>280</v>
      </c>
      <c r="D410" s="1">
        <f>E410+M410*F410/G410</f>
        <v>-81.31744341499993</v>
      </c>
      <c r="E410" s="1">
        <f>((99/G410)*M410*((20-O410)/3))-((G410+(9*20-P410)*(50-K410)/100))-(AVERAGE(O410,P410)/G410)*550</f>
        <v>-55.28384399999992</v>
      </c>
      <c r="F410" s="10">
        <f>((99/G410)*N410*((20-O410)/4))-((G410+(3*20-P410)*(50-K410)/100))-(AVERAGE(O410,P410)/G410)*350</f>
        <v>-65.119</v>
      </c>
      <c r="G410">
        <v>20</v>
      </c>
      <c r="H410">
        <v>20</v>
      </c>
      <c r="I410">
        <v>10</v>
      </c>
      <c r="J410">
        <v>15</v>
      </c>
      <c r="K410">
        <v>-13</v>
      </c>
      <c r="L410" s="11">
        <f>H410+H410*0.5*J410/100+100/1000+1/100</f>
        <v>21.610000000000003</v>
      </c>
      <c r="M410" s="12">
        <f>(50+K410)/100*L410</f>
        <v>7.995700000000001</v>
      </c>
      <c r="N410" s="19">
        <f>((50+K410)/100)*I410</f>
        <v>3.7</v>
      </c>
      <c r="O410" s="20">
        <v>4.8</v>
      </c>
      <c r="P410" s="20">
        <v>4.3</v>
      </c>
      <c r="Q410" t="s">
        <v>35</v>
      </c>
      <c r="S410" t="s">
        <v>26</v>
      </c>
      <c r="T410" t="s">
        <v>53</v>
      </c>
      <c r="U410" s="21" t="s">
        <v>106</v>
      </c>
      <c r="V410" s="21" t="s">
        <v>145</v>
      </c>
    </row>
    <row r="411" spans="1:22" ht="12.75">
      <c r="A411" s="70">
        <v>410</v>
      </c>
      <c r="B411" s="71" t="s">
        <v>640</v>
      </c>
      <c r="C411" t="s">
        <v>651</v>
      </c>
      <c r="D411" s="1">
        <f>E411+M411*F411/G411</f>
        <v>-79.99674449586783</v>
      </c>
      <c r="E411" s="1">
        <f>((99/G411)*M411*((20-O411)/3))-((G411+(9*20-P411)*(50-K411)/100))-(AVERAGE(O411,P411)/G411)*550</f>
        <v>-94.86784000000006</v>
      </c>
      <c r="F411" s="10">
        <f>((99/G411)*N411*((20-O411)/4))-((G411+(3*20-P411)*(50-K411)/100))-(AVERAGE(O411,P411)/G411)*350</f>
        <v>51.38272727272725</v>
      </c>
      <c r="G411">
        <v>22</v>
      </c>
      <c r="H411">
        <v>14</v>
      </c>
      <c r="I411">
        <v>25</v>
      </c>
      <c r="J411">
        <v>15</v>
      </c>
      <c r="K411">
        <v>-8</v>
      </c>
      <c r="L411" s="11">
        <f>H411+H411*0.5*J411/100+100/1000+1/100</f>
        <v>15.16</v>
      </c>
      <c r="M411" s="12">
        <f>(50+K411)/100*L411</f>
        <v>6.3671999999999995</v>
      </c>
      <c r="N411" s="19">
        <f>((50+K411)/100)*I411</f>
        <v>10.5</v>
      </c>
      <c r="O411" s="20">
        <v>4.8</v>
      </c>
      <c r="P411" s="20">
        <v>4.5</v>
      </c>
      <c r="Q411" t="s">
        <v>58</v>
      </c>
      <c r="S411" t="s">
        <v>26</v>
      </c>
      <c r="T411" t="s">
        <v>72</v>
      </c>
      <c r="U411" s="21" t="s">
        <v>75</v>
      </c>
      <c r="V411" s="21" t="s">
        <v>145</v>
      </c>
    </row>
    <row r="412" spans="1:23" ht="12.75">
      <c r="A412" s="70">
        <v>411</v>
      </c>
      <c r="B412" s="71" t="s">
        <v>640</v>
      </c>
      <c r="C412" t="s">
        <v>652</v>
      </c>
      <c r="D412" s="1">
        <f>E412+M412*F412/G412</f>
        <v>-67.30294068479998</v>
      </c>
      <c r="E412" s="1">
        <f>((99/G412)*M412*((20-O412)/3))-((G412+(9*20-P412)*(50-K412)/100))-(AVERAGE(O412,P412)/G412)*550</f>
        <v>-69.51171519999997</v>
      </c>
      <c r="F412" s="10">
        <f>((99/G412)*N412*((20-O412)/4))-((G412+(3*20-P412)*(50-K412)/100))-(AVERAGE(O412,P412)/G412)*350</f>
        <v>7.756399999999992</v>
      </c>
      <c r="G412">
        <v>50</v>
      </c>
      <c r="H412">
        <v>30</v>
      </c>
      <c r="I412">
        <v>40</v>
      </c>
      <c r="J412">
        <v>15</v>
      </c>
      <c r="K412">
        <v>-6</v>
      </c>
      <c r="L412" s="11">
        <f>H412+H412*0.5*J412/100+100/1000+1/100</f>
        <v>32.36</v>
      </c>
      <c r="M412" s="12">
        <f>(50+K412)/100*L412</f>
        <v>14.2384</v>
      </c>
      <c r="N412" s="19">
        <f>((50+K412)/100)*I412</f>
        <v>17.6</v>
      </c>
      <c r="O412" s="20">
        <v>5.8</v>
      </c>
      <c r="P412" s="20">
        <v>4.1</v>
      </c>
      <c r="Q412" t="s">
        <v>38</v>
      </c>
      <c r="R412" t="s">
        <v>61</v>
      </c>
      <c r="S412" t="s">
        <v>39</v>
      </c>
      <c r="T412" t="s">
        <v>72</v>
      </c>
      <c r="U412" s="21" t="s">
        <v>75</v>
      </c>
      <c r="V412" s="21" t="s">
        <v>145</v>
      </c>
      <c r="W412" t="s">
        <v>101</v>
      </c>
    </row>
    <row r="413" spans="1:23" ht="12.75">
      <c r="A413" s="70">
        <v>412</v>
      </c>
      <c r="B413" s="71" t="s">
        <v>640</v>
      </c>
      <c r="C413" t="s">
        <v>653</v>
      </c>
      <c r="D413" s="1">
        <f>E413+M413*F413/G413</f>
        <v>-49.577892260625</v>
      </c>
      <c r="E413" s="1">
        <f>((99/G413)*M413*((20-O413)/3))-((G413+(9*20-P413)*(50-K413)/100))-(AVERAGE(O413,P413)/G413)*550</f>
        <v>-31.094434500000006</v>
      </c>
      <c r="F413" s="10">
        <f>((99/G413)*N413*((20-O413)/4))-((G413+(3*20-P413)*(50-K413)/100))-(AVERAGE(O413,P413)/G413)*350</f>
        <v>-48.874374999999986</v>
      </c>
      <c r="G413">
        <v>50</v>
      </c>
      <c r="H413">
        <v>45</v>
      </c>
      <c r="I413">
        <v>25</v>
      </c>
      <c r="J413">
        <v>15</v>
      </c>
      <c r="K413">
        <v>-11</v>
      </c>
      <c r="L413" s="11">
        <f>H413+H413*0.5*J413/100+100/1000+1/100</f>
        <v>48.485</v>
      </c>
      <c r="M413" s="12">
        <f>(50+K413)/100*L413</f>
        <v>18.90915</v>
      </c>
      <c r="N413" s="19">
        <f>((50+K413)/100)*I413</f>
        <v>9.75</v>
      </c>
      <c r="O413" s="20">
        <v>5.5</v>
      </c>
      <c r="P413" s="20">
        <v>4.5</v>
      </c>
      <c r="Q413" t="s">
        <v>38</v>
      </c>
      <c r="R413" t="s">
        <v>66</v>
      </c>
      <c r="S413" t="s">
        <v>26</v>
      </c>
      <c r="T413" t="s">
        <v>72</v>
      </c>
      <c r="U413" s="21" t="s">
        <v>75</v>
      </c>
      <c r="V413" s="21" t="s">
        <v>145</v>
      </c>
      <c r="W413" t="s">
        <v>114</v>
      </c>
    </row>
    <row r="414" spans="1:22" ht="12.75">
      <c r="A414" s="70">
        <v>413</v>
      </c>
      <c r="B414" s="71" t="s">
        <v>640</v>
      </c>
      <c r="C414" t="s">
        <v>654</v>
      </c>
      <c r="D414" s="1">
        <f>E414+M414*F414/G414</f>
        <v>-48.147755855999975</v>
      </c>
      <c r="E414" s="1">
        <f>((99/G414)*M414*((20-O414)/3))-((G414+(9*20-P414)*(50-K414)/100))-(AVERAGE(O414,P414)/G414)*550</f>
        <v>-11.835903999999985</v>
      </c>
      <c r="F414" s="10">
        <f>((99/G414)*N414*((20-O414)/4))-((G414+(3*20-P414)*(50-K414)/100))-(AVERAGE(O414,P414)/G414)*350</f>
        <v>-72.23459999999997</v>
      </c>
      <c r="G414">
        <v>30</v>
      </c>
      <c r="H414">
        <v>50</v>
      </c>
      <c r="I414">
        <v>17</v>
      </c>
      <c r="J414">
        <v>15</v>
      </c>
      <c r="K414">
        <v>-22</v>
      </c>
      <c r="L414" s="11">
        <f>H414+H414*0.5*J414/100+100/1000+1/100</f>
        <v>53.86</v>
      </c>
      <c r="M414" s="12">
        <f>(50+K414)/100*L414</f>
        <v>15.080800000000002</v>
      </c>
      <c r="N414" s="19">
        <f>((50+K414)/100)*I414</f>
        <v>4.760000000000001</v>
      </c>
      <c r="O414" s="20">
        <v>5.8</v>
      </c>
      <c r="P414" s="20">
        <v>4.1</v>
      </c>
      <c r="Q414" t="s">
        <v>35</v>
      </c>
      <c r="S414" t="s">
        <v>26</v>
      </c>
      <c r="T414" t="s">
        <v>72</v>
      </c>
      <c r="U414" s="21" t="s">
        <v>75</v>
      </c>
      <c r="V414" s="21" t="s">
        <v>145</v>
      </c>
    </row>
    <row r="415" spans="1:22" ht="12.75">
      <c r="A415" s="72">
        <v>414</v>
      </c>
      <c r="B415" s="73" t="s">
        <v>655</v>
      </c>
      <c r="C415" t="s">
        <v>86</v>
      </c>
      <c r="D415" s="1">
        <f>E415+M415*F415/G415</f>
        <v>128.93851228749995</v>
      </c>
      <c r="E415" s="1">
        <f>((99/G415)*M415*((20-O415)/3))-((G415+(9*20-P415)*(50-K415)/100))-(AVERAGE(O415,P415)/G415)*550</f>
        <v>134.12652999999995</v>
      </c>
      <c r="F415" s="10">
        <f>((99/G415)*N415*((20-O415)/4))-((G415+(3*20-P415)*(50-K415)/100))-(AVERAGE(O415,P415)/G415)*350</f>
        <v>-9.59174999999999</v>
      </c>
      <c r="G415">
        <v>12</v>
      </c>
      <c r="H415">
        <v>14</v>
      </c>
      <c r="I415">
        <v>5</v>
      </c>
      <c r="J415">
        <v>0</v>
      </c>
      <c r="K415">
        <v>-4</v>
      </c>
      <c r="L415" s="11">
        <f>H415+H415*0.5*J415/100+100/1000+1/100</f>
        <v>14.11</v>
      </c>
      <c r="M415" s="12">
        <f>(50+K415)/100*L415</f>
        <v>6.4906</v>
      </c>
      <c r="N415" s="19">
        <f>((50+K415)/100)*I415</f>
        <v>2.3000000000000003</v>
      </c>
      <c r="O415" s="20">
        <v>1.8</v>
      </c>
      <c r="P415" s="20">
        <v>1.8</v>
      </c>
      <c r="Q415" t="s">
        <v>25</v>
      </c>
      <c r="S415" t="s">
        <v>26</v>
      </c>
      <c r="T415" t="s">
        <v>27</v>
      </c>
      <c r="U415" s="21" t="s">
        <v>28</v>
      </c>
      <c r="V415" s="21"/>
    </row>
    <row r="416" spans="1:22" ht="12.75">
      <c r="A416" s="72">
        <v>415</v>
      </c>
      <c r="B416" s="73" t="s">
        <v>655</v>
      </c>
      <c r="C416" t="s">
        <v>462</v>
      </c>
      <c r="D416" s="1">
        <f>E416+M416*F416/G416</f>
        <v>11.931316657116653</v>
      </c>
      <c r="E416" s="1">
        <f>((99/G416)*M416*((20-O416)/3))-((G416+(9*20-P416)*(50-K416)/100))-(AVERAGE(O416,P416)/G416)*550</f>
        <v>16.667866666666704</v>
      </c>
      <c r="F416" s="10">
        <f>((99/G416)*N416*((20-O416)/4))-((G416+(3*20-P416)*(50-K416)/100))-(AVERAGE(O416,P416)/G416)*350</f>
        <v>-10.65162121212122</v>
      </c>
      <c r="G416">
        <v>33</v>
      </c>
      <c r="H416">
        <v>42</v>
      </c>
      <c r="I416">
        <v>25</v>
      </c>
      <c r="J416">
        <v>5</v>
      </c>
      <c r="K416">
        <v>-16</v>
      </c>
      <c r="L416" s="11">
        <f>H416+H416*0.5*J416/100+100/1000+1/100</f>
        <v>43.16</v>
      </c>
      <c r="M416" s="12">
        <f>(50+K416)/100*L416</f>
        <v>14.6744</v>
      </c>
      <c r="N416" s="19">
        <f>((50+K416)/100)*I416</f>
        <v>8.5</v>
      </c>
      <c r="O416" s="20">
        <v>4.5</v>
      </c>
      <c r="P416" s="20">
        <v>2.8</v>
      </c>
      <c r="Q416" t="s">
        <v>35</v>
      </c>
      <c r="S416" t="s">
        <v>26</v>
      </c>
      <c r="T416" t="s">
        <v>27</v>
      </c>
      <c r="U416" s="21" t="s">
        <v>173</v>
      </c>
      <c r="V416" s="21" t="s">
        <v>145</v>
      </c>
    </row>
    <row r="417" spans="1:22" ht="12.75">
      <c r="A417" s="72">
        <v>416</v>
      </c>
      <c r="B417" s="73" t="s">
        <v>655</v>
      </c>
      <c r="C417" t="s">
        <v>656</v>
      </c>
      <c r="D417" s="1">
        <f>E417+M417*F417/G417</f>
        <v>-69.63630987098693</v>
      </c>
      <c r="E417" s="1">
        <f>((99/G417)*M417*((20-O417)/3))-((G417+(9*20-P417)*(50-K417)/100))-(AVERAGE(O417,P417)/G417)*550</f>
        <v>-93.82988620689656</v>
      </c>
      <c r="F417" s="10">
        <f>((99/G417)*N417*((20-O417)/4))-((G417+(3*20-P417)*(50-K417)/100))-(AVERAGE(O417,P417)/G417)*350</f>
        <v>101.18163793103447</v>
      </c>
      <c r="G417">
        <v>29</v>
      </c>
      <c r="H417">
        <v>16</v>
      </c>
      <c r="I417">
        <v>39</v>
      </c>
      <c r="J417">
        <v>5</v>
      </c>
      <c r="K417">
        <v>-8</v>
      </c>
      <c r="L417" s="11">
        <f>H417+H417*0.5*J417/100+100/1000+1/100</f>
        <v>16.51</v>
      </c>
      <c r="M417" s="12">
        <f>(50+K417)/100*L417</f>
        <v>6.934200000000001</v>
      </c>
      <c r="N417" s="19">
        <f>((50+K417)/100)*I417</f>
        <v>16.38</v>
      </c>
      <c r="O417" s="20">
        <v>4.5</v>
      </c>
      <c r="P417" s="20">
        <v>4.5</v>
      </c>
      <c r="Q417" t="s">
        <v>58</v>
      </c>
      <c r="S417" t="s">
        <v>39</v>
      </c>
      <c r="T417" t="s">
        <v>27</v>
      </c>
      <c r="U417" s="21" t="s">
        <v>28</v>
      </c>
      <c r="V417" s="21"/>
    </row>
    <row r="418" spans="1:22" ht="12.75">
      <c r="A418" s="72">
        <v>417</v>
      </c>
      <c r="B418" s="73" t="s">
        <v>655</v>
      </c>
      <c r="C418" t="s">
        <v>657</v>
      </c>
      <c r="D418" s="1">
        <f>E418+M418*F418/G418</f>
        <v>216.26927145124995</v>
      </c>
      <c r="E418" s="1">
        <f>((99/G418)*M418*((20-O418)/3))-((G418+(9*20-P418)*(50-K418)/100))-(AVERAGE(O418,P418)/G418)*550</f>
        <v>190.34514499999995</v>
      </c>
      <c r="F418" s="10">
        <f>((99/G418)*N418*((20-O418)/4))-((G418+(3*20-P418)*(50-K418)/100))-(AVERAGE(O418,P418)/G418)*350</f>
        <v>43.46112500000002</v>
      </c>
      <c r="G418">
        <v>10</v>
      </c>
      <c r="H418">
        <v>10</v>
      </c>
      <c r="I418">
        <v>5</v>
      </c>
      <c r="J418">
        <v>0</v>
      </c>
      <c r="K418">
        <v>9</v>
      </c>
      <c r="L418" s="11">
        <f>H418+H418*0.5*J418/100+100/1000+1/100</f>
        <v>10.11</v>
      </c>
      <c r="M418" s="12">
        <f>(50+K418)/100*L418</f>
        <v>5.964899999999999</v>
      </c>
      <c r="N418" s="19">
        <f>((50+K418)/100)*I418</f>
        <v>2.9499999999999997</v>
      </c>
      <c r="O418" s="20">
        <v>1.5</v>
      </c>
      <c r="P418" s="20">
        <v>1.8</v>
      </c>
      <c r="Q418" t="s">
        <v>25</v>
      </c>
      <c r="S418" t="s">
        <v>26</v>
      </c>
      <c r="T418" t="s">
        <v>40</v>
      </c>
      <c r="U418" s="21" t="s">
        <v>28</v>
      </c>
      <c r="V418" s="21"/>
    </row>
    <row r="419" spans="1:22" ht="12.75">
      <c r="A419" s="72">
        <v>418</v>
      </c>
      <c r="B419" s="73" t="s">
        <v>655</v>
      </c>
      <c r="C419" t="s">
        <v>89</v>
      </c>
      <c r="D419" s="1">
        <f>E419+M419*F419/G419</f>
        <v>54.124977939256254</v>
      </c>
      <c r="E419" s="1">
        <f>((99/G419)*M419*((20-O419)/3))-((G419+(9*20-P419)*(50-K419)/100))-(AVERAGE(O419,P419)/G419)*550</f>
        <v>50.44194000000006</v>
      </c>
      <c r="F419" s="10">
        <f>((99/G419)*N419*((20-O419)/4))-((G419+(3*20-P419)*(50-K419)/100))-(AVERAGE(O419,P419)/G419)*350</f>
        <v>8.28554545454545</v>
      </c>
      <c r="G419">
        <v>22</v>
      </c>
      <c r="H419">
        <v>25</v>
      </c>
      <c r="I419">
        <v>15</v>
      </c>
      <c r="J419">
        <v>5</v>
      </c>
      <c r="K419">
        <v>-12</v>
      </c>
      <c r="L419" s="11">
        <f>H419+H419*0.5*J419/100+100/1000+1/100</f>
        <v>25.735000000000003</v>
      </c>
      <c r="M419" s="12">
        <f>(50+K419)/100*L419</f>
        <v>9.779300000000001</v>
      </c>
      <c r="N419" s="19">
        <f>((50+K419)/100)*I419</f>
        <v>5.7</v>
      </c>
      <c r="O419" s="20">
        <v>2.8</v>
      </c>
      <c r="P419" s="20">
        <v>2.8</v>
      </c>
      <c r="Q419" t="s">
        <v>35</v>
      </c>
      <c r="S419" t="s">
        <v>39</v>
      </c>
      <c r="T419" t="s">
        <v>40</v>
      </c>
      <c r="U419" s="21" t="s">
        <v>28</v>
      </c>
      <c r="V419" s="21"/>
    </row>
    <row r="420" spans="1:22" ht="12.75">
      <c r="A420" s="72">
        <v>419</v>
      </c>
      <c r="B420" s="73" t="s">
        <v>655</v>
      </c>
      <c r="C420" t="s">
        <v>521</v>
      </c>
      <c r="D420" s="1">
        <f>E420+M420*F420/G420</f>
        <v>-33.56802873465913</v>
      </c>
      <c r="E420" s="1">
        <f>((99/G420)*M420*((20-O420)/3))-((G420+(9*20-P420)*(50-K420)/100))-(AVERAGE(O420,P420)/G420)*550</f>
        <v>-65.12168500000003</v>
      </c>
      <c r="F420" s="10">
        <f>((99/G420)*N420*((20-O420)/4))-((G420+(3*20-P420)*(50-K420)/100))-(AVERAGE(O420,P420)/G420)*350</f>
        <v>120.16174999999998</v>
      </c>
      <c r="G420">
        <v>22</v>
      </c>
      <c r="H420">
        <v>13</v>
      </c>
      <c r="I420">
        <v>29</v>
      </c>
      <c r="J420">
        <v>5</v>
      </c>
      <c r="K420">
        <v>-7</v>
      </c>
      <c r="L420" s="11">
        <f>H420+H420*0.5*J420/100+100/1000+1/100</f>
        <v>13.434999999999999</v>
      </c>
      <c r="M420" s="12">
        <f>(50+K420)/100*L420</f>
        <v>5.777049999999999</v>
      </c>
      <c r="N420" s="19">
        <f>((50+K420)/100)*I420</f>
        <v>12.47</v>
      </c>
      <c r="O420" s="20">
        <v>3.8</v>
      </c>
      <c r="P420" s="20">
        <v>2.8</v>
      </c>
      <c r="Q420" t="s">
        <v>58</v>
      </c>
      <c r="S420" t="s">
        <v>39</v>
      </c>
      <c r="T420" t="s">
        <v>40</v>
      </c>
      <c r="U420" s="21" t="s">
        <v>28</v>
      </c>
      <c r="V420" s="21"/>
    </row>
    <row r="421" spans="1:22" ht="12.75">
      <c r="A421" s="72">
        <v>420</v>
      </c>
      <c r="B421" s="73" t="s">
        <v>655</v>
      </c>
      <c r="C421" t="s">
        <v>658</v>
      </c>
      <c r="D421" s="1">
        <f>E421+M421*F421/G421</f>
        <v>10.261253223999955</v>
      </c>
      <c r="E421" s="1">
        <f>((99/G421)*M421*((20-O421)/3))-((G421+(9*20-P421)*(50-K421)/100))-(AVERAGE(O421,P421)/G421)*550</f>
        <v>19.223505999999958</v>
      </c>
      <c r="F421" s="10">
        <f>((99/G421)*N421*((20-O421)/4))-((G421+(3*20-P421)*(50-K421)/100))-(AVERAGE(O421,P421)/G421)*350</f>
        <v>-17.93760000000001</v>
      </c>
      <c r="G421">
        <v>40</v>
      </c>
      <c r="H421">
        <v>36</v>
      </c>
      <c r="I421">
        <v>22</v>
      </c>
      <c r="J421">
        <v>5</v>
      </c>
      <c r="K421">
        <v>4</v>
      </c>
      <c r="L421" s="11">
        <f>H421+H421*0.5*J421/100+100/1000+1/100</f>
        <v>37.01</v>
      </c>
      <c r="M421" s="12">
        <f>(50+K421)/100*L421</f>
        <v>19.9854</v>
      </c>
      <c r="N421" s="19">
        <f>((50+K421)/100)*I421</f>
        <v>11.88</v>
      </c>
      <c r="O421" s="20">
        <v>6.8</v>
      </c>
      <c r="P421" s="20">
        <v>4.5</v>
      </c>
      <c r="Q421" t="s">
        <v>38</v>
      </c>
      <c r="S421" t="s">
        <v>26</v>
      </c>
      <c r="T421" t="s">
        <v>40</v>
      </c>
      <c r="U421" s="21" t="s">
        <v>28</v>
      </c>
      <c r="V421" s="21"/>
    </row>
    <row r="422" spans="1:22" ht="12.75">
      <c r="A422" s="72">
        <v>421</v>
      </c>
      <c r="B422" s="73" t="s">
        <v>655</v>
      </c>
      <c r="C422" t="s">
        <v>659</v>
      </c>
      <c r="D422" s="1">
        <f>E422+M422*F422/G422</f>
        <v>132.142100078125</v>
      </c>
      <c r="E422" s="1">
        <f>((99/G422)*M422*((20-O422)/3))-((G422+(9*20-P422)*(50-K422)/100))-(AVERAGE(O422,P422)/G422)*550</f>
        <v>99.17406249999999</v>
      </c>
      <c r="F422" s="10">
        <f>((99/G422)*N422*((20-O422)/4))-((G422+(3*20-P422)*(50-K422)/100))-(AVERAGE(O422,P422)/G422)*350</f>
        <v>70.841875</v>
      </c>
      <c r="G422">
        <v>16</v>
      </c>
      <c r="H422">
        <v>12</v>
      </c>
      <c r="I422">
        <v>10</v>
      </c>
      <c r="J422">
        <v>5</v>
      </c>
      <c r="K422">
        <v>10</v>
      </c>
      <c r="L422" s="11">
        <f>H422+H422*0.5*J422/100+100/1000+1/100</f>
        <v>12.41</v>
      </c>
      <c r="M422" s="12">
        <f>(50+K422)/100*L422</f>
        <v>7.446</v>
      </c>
      <c r="N422" s="19">
        <f>((50+K422)/100)*I422</f>
        <v>6</v>
      </c>
      <c r="O422" s="20">
        <v>2.5</v>
      </c>
      <c r="P422" s="20">
        <v>2.3</v>
      </c>
      <c r="Q422" t="s">
        <v>10</v>
      </c>
      <c r="S422" t="s">
        <v>26</v>
      </c>
      <c r="T422" t="s">
        <v>53</v>
      </c>
      <c r="U422" s="21" t="s">
        <v>28</v>
      </c>
      <c r="V422" s="21"/>
    </row>
    <row r="423" spans="1:22" ht="12.75">
      <c r="A423" s="72">
        <v>422</v>
      </c>
      <c r="B423" s="73" t="s">
        <v>655</v>
      </c>
      <c r="C423" t="s">
        <v>660</v>
      </c>
      <c r="D423" s="1">
        <f>E423+M423*F423/G423</f>
        <v>57.63312496729674</v>
      </c>
      <c r="E423" s="1">
        <f>((99/G423)*M423*((20-O423)/3))-((G423+(9*20-P423)*(50-K423)/100))-(AVERAGE(O423,P423)/G423)*550</f>
        <v>51.48316956521735</v>
      </c>
      <c r="F423" s="10">
        <f>((99/G423)*N423*((20-O423)/4))-((G423+(3*20-P423)*(50-K423)/100))-(AVERAGE(O423,P423)/G423)*350</f>
        <v>13.777586956521716</v>
      </c>
      <c r="G423">
        <v>23</v>
      </c>
      <c r="H423">
        <v>14</v>
      </c>
      <c r="I423">
        <v>10</v>
      </c>
      <c r="J423">
        <v>5</v>
      </c>
      <c r="K423">
        <v>21</v>
      </c>
      <c r="L423" s="11">
        <f>H423+H423*0.5*J423/100+100/1000+1/100</f>
        <v>14.459999999999999</v>
      </c>
      <c r="M423" s="12">
        <f>(50+K423)/100*L423</f>
        <v>10.266599999999999</v>
      </c>
      <c r="N423" s="19">
        <f>((50+K423)/100)*I423</f>
        <v>7.1</v>
      </c>
      <c r="O423" s="20">
        <v>4.5</v>
      </c>
      <c r="P423" s="20">
        <v>4.1</v>
      </c>
      <c r="Q423" t="s">
        <v>10</v>
      </c>
      <c r="S423" t="s">
        <v>39</v>
      </c>
      <c r="T423" t="s">
        <v>53</v>
      </c>
      <c r="U423" s="21" t="s">
        <v>28</v>
      </c>
      <c r="V423" s="21"/>
    </row>
    <row r="424" spans="1:22" ht="12.75">
      <c r="A424" s="72">
        <v>423</v>
      </c>
      <c r="B424" s="73" t="s">
        <v>655</v>
      </c>
      <c r="C424" t="s">
        <v>661</v>
      </c>
      <c r="D424" s="1">
        <f>E424+M424*F424/G424</f>
        <v>-13.364101445578235</v>
      </c>
      <c r="E424" s="1">
        <f>((99/G424)*M424*((20-O424)/3))-((G424+(9*20-P424)*(50-K424)/100))-(AVERAGE(O424,P424)/G424)*550</f>
        <v>-8.376701190476197</v>
      </c>
      <c r="F424" s="10">
        <f>((99/G424)*N424*((20-O424)/4))-((G424+(3*20-P424)*(50-K424)/100))-(AVERAGE(O424,P424)/G424)*350</f>
        <v>-12.659523809523805</v>
      </c>
      <c r="G424">
        <v>21</v>
      </c>
      <c r="H424">
        <v>17</v>
      </c>
      <c r="I424">
        <v>12</v>
      </c>
      <c r="J424">
        <v>15</v>
      </c>
      <c r="K424">
        <v>-5</v>
      </c>
      <c r="L424" s="11">
        <f>H424+H424*0.5*J424/100+100/1000+1/100</f>
        <v>18.385</v>
      </c>
      <c r="M424" s="12">
        <f>(50+K424)/100*L424</f>
        <v>8.27325</v>
      </c>
      <c r="N424" s="19">
        <f>((50+K424)/100)*I424</f>
        <v>5.4</v>
      </c>
      <c r="O424" s="20">
        <v>4.1</v>
      </c>
      <c r="P424" s="20">
        <v>3.3</v>
      </c>
      <c r="Q424" t="s">
        <v>78</v>
      </c>
      <c r="S424" t="s">
        <v>39</v>
      </c>
      <c r="T424" t="s">
        <v>53</v>
      </c>
      <c r="U424" s="21" t="s">
        <v>106</v>
      </c>
      <c r="V424" s="21" t="s">
        <v>145</v>
      </c>
    </row>
    <row r="425" spans="1:22" ht="12.75">
      <c r="A425" s="72">
        <v>424</v>
      </c>
      <c r="B425" s="73" t="s">
        <v>655</v>
      </c>
      <c r="C425" t="s">
        <v>662</v>
      </c>
      <c r="D425" s="1">
        <f>E425+M425*F425/G425</f>
        <v>31.655998652133114</v>
      </c>
      <c r="E425" s="1">
        <f>((99/G425)*M425*((20-O425)/3))-((G425+(9*20-P425)*(50-K425)/100))-(AVERAGE(O425,P425)/G425)*550</f>
        <v>49.03551032258057</v>
      </c>
      <c r="F425" s="10">
        <f>((99/G425)*N425*((20-O425)/4))-((G425+(3*20-P425)*(50-K425)/100))-(AVERAGE(O425,P425)/G425)*350</f>
        <v>-40.171258064516145</v>
      </c>
      <c r="G425">
        <v>31</v>
      </c>
      <c r="H425">
        <v>28</v>
      </c>
      <c r="I425">
        <v>10</v>
      </c>
      <c r="J425">
        <v>22</v>
      </c>
      <c r="K425">
        <v>-7</v>
      </c>
      <c r="L425" s="11">
        <f>H425+H425*0.5*J425/100+100/1000+1/100</f>
        <v>31.19</v>
      </c>
      <c r="M425" s="12">
        <f>(50+K425)/100*L425</f>
        <v>13.4117</v>
      </c>
      <c r="N425" s="19">
        <f>((50+K425)/100)*I425</f>
        <v>4.3</v>
      </c>
      <c r="O425" s="20">
        <v>3.8</v>
      </c>
      <c r="P425" s="20">
        <v>1.8</v>
      </c>
      <c r="Q425" t="s">
        <v>78</v>
      </c>
      <c r="S425" t="s">
        <v>39</v>
      </c>
      <c r="T425" t="s">
        <v>72</v>
      </c>
      <c r="U425" s="21" t="s">
        <v>75</v>
      </c>
      <c r="V425" s="21" t="s">
        <v>145</v>
      </c>
    </row>
    <row r="426" spans="1:22" ht="12.75">
      <c r="A426" s="72">
        <v>425</v>
      </c>
      <c r="B426" s="73" t="s">
        <v>655</v>
      </c>
      <c r="C426" t="s">
        <v>663</v>
      </c>
      <c r="D426" s="1">
        <f>E426+M426*F426/G426</f>
        <v>-53.16456741666663</v>
      </c>
      <c r="E426" s="1">
        <f>((99/G426)*M426*((20-O426)/3))-((G426+(9*20-P426)*(50-K426)/100))-(AVERAGE(O426,P426)/G426)*550</f>
        <v>-68.15935111111108</v>
      </c>
      <c r="F426" s="10">
        <f>((99/G426)*N426*((20-O426)/4))-((G426+(3*20-P426)*(50-K426)/100))-(AVERAGE(O426,P426)/G426)*350</f>
        <v>58.26611111111113</v>
      </c>
      <c r="G426">
        <v>45</v>
      </c>
      <c r="H426">
        <v>25</v>
      </c>
      <c r="I426">
        <v>45</v>
      </c>
      <c r="J426">
        <v>5</v>
      </c>
      <c r="K426">
        <v>-5</v>
      </c>
      <c r="L426" s="11">
        <f>H426+H426*0.5*J426/100+100/1000+1/100</f>
        <v>25.735000000000003</v>
      </c>
      <c r="M426" s="12">
        <f>(50+K426)/100*L426</f>
        <v>11.580750000000002</v>
      </c>
      <c r="N426" s="19">
        <f>((50+K426)/100)*I426</f>
        <v>20.25</v>
      </c>
      <c r="O426" s="20">
        <v>4.8</v>
      </c>
      <c r="P426" s="20">
        <v>4.3</v>
      </c>
      <c r="Q426" t="s">
        <v>38</v>
      </c>
      <c r="S426" t="s">
        <v>39</v>
      </c>
      <c r="T426" t="s">
        <v>72</v>
      </c>
      <c r="U426" s="21" t="s">
        <v>59</v>
      </c>
      <c r="V426" s="21"/>
    </row>
    <row r="427" spans="1:22" ht="12.75">
      <c r="A427" s="74">
        <v>426</v>
      </c>
      <c r="B427" s="75" t="s">
        <v>664</v>
      </c>
      <c r="C427" t="s">
        <v>665</v>
      </c>
      <c r="D427" s="1">
        <f>E427+M427*F427/G427</f>
        <v>-3.1200687500000726</v>
      </c>
      <c r="E427" s="1">
        <f>((99/G427)*M427*((20-O427)/3))-((G427+(9*20-P427)*(50-K427)/100))-(AVERAGE(O427,P427)/G427)*550</f>
        <v>43.33029999999994</v>
      </c>
      <c r="F427" s="10">
        <f>((99/G427)*N427*((20-O427)/4))-((G427+(3*20-P427)*(50-K427)/100))-(AVERAGE(O427,P427)/G427)*350</f>
        <v>-70.86250000000001</v>
      </c>
      <c r="G427">
        <v>10</v>
      </c>
      <c r="H427">
        <v>13</v>
      </c>
      <c r="I427">
        <v>5</v>
      </c>
      <c r="J427">
        <v>0</v>
      </c>
      <c r="K427">
        <v>0</v>
      </c>
      <c r="L427" s="11">
        <f>H427+H427*0.5*J427/100+100/1000+1/100</f>
        <v>13.11</v>
      </c>
      <c r="M427" s="12">
        <f>(50+K427)/100*L427</f>
        <v>6.555</v>
      </c>
      <c r="N427" s="19">
        <f>((50+K427)/100)*I427</f>
        <v>2.5</v>
      </c>
      <c r="O427" s="20">
        <v>3.8</v>
      </c>
      <c r="P427" s="20">
        <v>3.8</v>
      </c>
      <c r="Q427" t="s">
        <v>25</v>
      </c>
      <c r="S427" t="s">
        <v>26</v>
      </c>
      <c r="T427" t="s">
        <v>27</v>
      </c>
      <c r="U427" s="21" t="s">
        <v>28</v>
      </c>
      <c r="V427" s="21"/>
    </row>
    <row r="428" spans="1:22" ht="12.75">
      <c r="A428" s="74">
        <v>427</v>
      </c>
      <c r="B428" s="75" t="s">
        <v>664</v>
      </c>
      <c r="C428" t="s">
        <v>666</v>
      </c>
      <c r="D428" s="1">
        <f>E428+M428*F428/G428</f>
        <v>29.770122956401366</v>
      </c>
      <c r="E428" s="1">
        <f>((99/G428)*M428*((20-O428)/3))-((G428+(9*20-P428)*(50-K428)/100))-(AVERAGE(O428,P428)/G428)*550</f>
        <v>126.59675588235294</v>
      </c>
      <c r="F428" s="10">
        <f>((99/G428)*N428*((20-O428)/4))-((G428+(3*20-P428)*(50-K428)/100))-(AVERAGE(O428,P428)/G428)*350</f>
        <v>-135.36729411764708</v>
      </c>
      <c r="G428">
        <v>17</v>
      </c>
      <c r="H428">
        <v>20</v>
      </c>
      <c r="I428">
        <v>0</v>
      </c>
      <c r="J428">
        <v>5</v>
      </c>
      <c r="K428">
        <v>9</v>
      </c>
      <c r="L428" s="11">
        <f>H428+H428*0.5*J428/100+100/1000+1/100</f>
        <v>20.610000000000003</v>
      </c>
      <c r="M428" s="12">
        <f>(50+K428)/100*L428</f>
        <v>12.1599</v>
      </c>
      <c r="N428" s="19">
        <f>((50+K428)/100)*I428</f>
        <v>0</v>
      </c>
      <c r="O428" s="20">
        <v>4.5</v>
      </c>
      <c r="P428" s="20">
        <v>4.8</v>
      </c>
      <c r="Q428" t="s">
        <v>10</v>
      </c>
      <c r="S428" t="s">
        <v>39</v>
      </c>
      <c r="T428" t="s">
        <v>27</v>
      </c>
      <c r="U428" s="21" t="s">
        <v>28</v>
      </c>
      <c r="V428" s="21"/>
    </row>
    <row r="429" spans="1:22" ht="12.75">
      <c r="A429" s="74">
        <v>428</v>
      </c>
      <c r="B429" s="75" t="s">
        <v>664</v>
      </c>
      <c r="C429" t="s">
        <v>667</v>
      </c>
      <c r="D429" s="1">
        <f>E429+M429*F429/G429</f>
        <v>23.610106302777766</v>
      </c>
      <c r="E429" s="1">
        <f>((99/G429)*M429*((20-O429)/3))-((G429+(9*20-P429)*(50-K429)/100))-(AVERAGE(O429,P429)/G429)*550</f>
        <v>0.6666958333333213</v>
      </c>
      <c r="F429" s="10">
        <f>((99/G429)*N429*((20-O429)/4))-((G429+(3*20-P429)*(50-K429)/100))-(AVERAGE(O429,P429)/G429)*350</f>
        <v>52.29366666666667</v>
      </c>
      <c r="G429">
        <v>18</v>
      </c>
      <c r="H429">
        <v>15</v>
      </c>
      <c r="I429">
        <v>16</v>
      </c>
      <c r="J429">
        <v>5</v>
      </c>
      <c r="K429">
        <v>1</v>
      </c>
      <c r="L429" s="11">
        <f>H429+H429*0.5*J429/100+100/1000+1/100</f>
        <v>15.485</v>
      </c>
      <c r="M429" s="12">
        <f>(50+K429)/100*L429</f>
        <v>7.897349999999999</v>
      </c>
      <c r="N429" s="19">
        <f>((50+K429)/100)*I429</f>
        <v>8.16</v>
      </c>
      <c r="O429" s="20">
        <v>4.5</v>
      </c>
      <c r="P429" s="20">
        <v>3.3</v>
      </c>
      <c r="Q429" t="s">
        <v>58</v>
      </c>
      <c r="S429" t="s">
        <v>26</v>
      </c>
      <c r="T429" t="s">
        <v>27</v>
      </c>
      <c r="U429" s="21" t="s">
        <v>28</v>
      </c>
      <c r="V429" s="21"/>
    </row>
    <row r="430" spans="1:22" ht="12.75">
      <c r="A430" s="74">
        <v>429</v>
      </c>
      <c r="B430" s="75" t="s">
        <v>664</v>
      </c>
      <c r="C430" t="s">
        <v>668</v>
      </c>
      <c r="D430" s="1">
        <f>E430+M430*F430/G430</f>
        <v>-114.11808367777778</v>
      </c>
      <c r="E430" s="1">
        <f>((99/G430)*M430*((20-O430)/3))-((G430+(9*20-P430)*(50-K430)/100))-(AVERAGE(O430,P430)/G430)*550</f>
        <v>20.65038333333331</v>
      </c>
      <c r="F430" s="10">
        <f>((99/G430)*N430*((20-O430)/4))-((G430+(3*20-P430)*(50-K430)/100))-(AVERAGE(O430,P430)/G430)*350</f>
        <v>-186.49633333333333</v>
      </c>
      <c r="G430">
        <v>12</v>
      </c>
      <c r="H430">
        <v>15</v>
      </c>
      <c r="I430">
        <v>0</v>
      </c>
      <c r="J430">
        <v>5</v>
      </c>
      <c r="K430">
        <v>6</v>
      </c>
      <c r="L430" s="11">
        <f>H430+H430*0.5*J430/100+100/1000+1/100</f>
        <v>15.485</v>
      </c>
      <c r="M430" s="12">
        <f>(50+K430)/100*L430</f>
        <v>8.6716</v>
      </c>
      <c r="N430" s="19">
        <f>((50+K430)/100)*I430</f>
        <v>0</v>
      </c>
      <c r="O430" s="20">
        <v>5.5</v>
      </c>
      <c r="P430" s="20">
        <v>4.8</v>
      </c>
      <c r="Q430" t="s">
        <v>25</v>
      </c>
      <c r="S430" t="s">
        <v>26</v>
      </c>
      <c r="T430" t="s">
        <v>40</v>
      </c>
      <c r="U430" s="21" t="s">
        <v>44</v>
      </c>
      <c r="V430" s="21" t="s">
        <v>145</v>
      </c>
    </row>
    <row r="431" spans="1:22" ht="12.75">
      <c r="A431" s="74">
        <v>430</v>
      </c>
      <c r="B431" s="75" t="s">
        <v>664</v>
      </c>
      <c r="C431" t="s">
        <v>669</v>
      </c>
      <c r="D431" s="1">
        <f>E431+M431*F431/G431</f>
        <v>-6.6594124000000825</v>
      </c>
      <c r="E431" s="1">
        <f>((99/G431)*M431*((20-O431)/3))-((G431+(9*20-P431)*(50-K431)/100))-(AVERAGE(O431,P431)/G431)*550</f>
        <v>24.12293862068958</v>
      </c>
      <c r="F431" s="10">
        <f>((99/G431)*N431*((20-O431)/4))-((G431+(3*20-P431)*(50-K431)/100))-(AVERAGE(O431,P431)/G431)*350</f>
        <v>-54.16600000000002</v>
      </c>
      <c r="G431">
        <v>29</v>
      </c>
      <c r="H431">
        <v>42</v>
      </c>
      <c r="I431">
        <v>16</v>
      </c>
      <c r="J431">
        <v>6</v>
      </c>
      <c r="K431">
        <v>-12</v>
      </c>
      <c r="L431" s="11">
        <f>H431+H431*0.5*J431/100+100/1000+1/100</f>
        <v>43.37</v>
      </c>
      <c r="M431" s="12">
        <f>(50+K431)/100*L431</f>
        <v>16.4806</v>
      </c>
      <c r="N431" s="19">
        <f>((50+K431)/100)*I431</f>
        <v>6.08</v>
      </c>
      <c r="O431" s="20">
        <v>6.1</v>
      </c>
      <c r="P431" s="20">
        <v>4.3</v>
      </c>
      <c r="Q431" t="s">
        <v>35</v>
      </c>
      <c r="S431" t="s">
        <v>26</v>
      </c>
      <c r="T431" t="s">
        <v>40</v>
      </c>
      <c r="U431" s="21" t="s">
        <v>319</v>
      </c>
      <c r="V431" s="21" t="s">
        <v>608</v>
      </c>
    </row>
    <row r="432" spans="1:23" ht="12.75">
      <c r="A432" s="74">
        <v>431</v>
      </c>
      <c r="B432" s="75" t="s">
        <v>664</v>
      </c>
      <c r="C432" t="s">
        <v>670</v>
      </c>
      <c r="D432" s="1">
        <f>E432+M432*F432/G432</f>
        <v>-50.345033654320986</v>
      </c>
      <c r="E432" s="1">
        <f>((99/G432)*M432*((20-O432)/3))-((G432+(9*20-P432)*(50-K432)/100))-(AVERAGE(O432,P432)/G432)*550</f>
        <v>-58.906057777777775</v>
      </c>
      <c r="F432" s="10">
        <f>((99/G432)*N432*((20-O432)/4))-((G432+(3*20-P432)*(50-K432)/100))-(AVERAGE(O432,P432)/G432)*350</f>
        <v>20.84777777777778</v>
      </c>
      <c r="G432">
        <v>27</v>
      </c>
      <c r="H432">
        <v>21</v>
      </c>
      <c r="I432">
        <v>25</v>
      </c>
      <c r="J432">
        <v>6</v>
      </c>
      <c r="K432">
        <v>1</v>
      </c>
      <c r="L432" s="11">
        <f>H432+H432*0.5*J432/100+100/1000+1/100</f>
        <v>21.740000000000002</v>
      </c>
      <c r="M432" s="12">
        <f>(50+K432)/100*L432</f>
        <v>11.0874</v>
      </c>
      <c r="N432" s="19">
        <f>((50+K432)/100)*I432</f>
        <v>12.75</v>
      </c>
      <c r="O432" s="20">
        <v>6.8</v>
      </c>
      <c r="P432" s="20">
        <v>5.5</v>
      </c>
      <c r="Q432" t="s">
        <v>58</v>
      </c>
      <c r="R432" t="s">
        <v>61</v>
      </c>
      <c r="S432" t="s">
        <v>26</v>
      </c>
      <c r="T432" t="s">
        <v>40</v>
      </c>
      <c r="U432" s="21" t="s">
        <v>44</v>
      </c>
      <c r="V432" s="21" t="s">
        <v>145</v>
      </c>
      <c r="W432" t="s">
        <v>101</v>
      </c>
    </row>
    <row r="433" spans="1:22" ht="12.75">
      <c r="A433" s="74">
        <v>432</v>
      </c>
      <c r="B433" s="75" t="s">
        <v>664</v>
      </c>
      <c r="C433" t="s">
        <v>671</v>
      </c>
      <c r="D433" s="1">
        <f>E433+M433*F433/G433</f>
        <v>68.50424074380552</v>
      </c>
      <c r="E433" s="1">
        <f>((99/G433)*M433*((20-O433)/3))-((G433+(9*20-P433)*(50-K433)/100))-(AVERAGE(O433,P433)/G433)*550</f>
        <v>61.35522865384621</v>
      </c>
      <c r="F433" s="10">
        <f>((99/G433)*N433*((20-O433)/4))-((G433+(3*20-P433)*(50-K433)/100))-(AVERAGE(O433,P433)/G433)*350</f>
        <v>14.16514423076923</v>
      </c>
      <c r="G433">
        <v>26</v>
      </c>
      <c r="H433">
        <v>19</v>
      </c>
      <c r="I433">
        <v>13</v>
      </c>
      <c r="J433">
        <v>5</v>
      </c>
      <c r="K433">
        <v>17</v>
      </c>
      <c r="L433" s="11">
        <f>H433+H433*0.5*J433/100+100/1000+1/100</f>
        <v>19.585000000000004</v>
      </c>
      <c r="M433" s="12">
        <f>(50+K433)/100*L433</f>
        <v>13.121950000000004</v>
      </c>
      <c r="N433" s="19">
        <f>((50+K433)/100)*I433</f>
        <v>8.71</v>
      </c>
      <c r="O433" s="20">
        <v>5.3</v>
      </c>
      <c r="P433" s="20">
        <v>4.1</v>
      </c>
      <c r="Q433" t="s">
        <v>10</v>
      </c>
      <c r="S433" t="s">
        <v>39</v>
      </c>
      <c r="T433" t="s">
        <v>53</v>
      </c>
      <c r="U433" s="21" t="s">
        <v>106</v>
      </c>
      <c r="V433" s="21" t="s">
        <v>489</v>
      </c>
    </row>
    <row r="434" spans="1:22" ht="12.75">
      <c r="A434" s="74">
        <v>433</v>
      </c>
      <c r="B434" s="75" t="s">
        <v>664</v>
      </c>
      <c r="C434" t="s">
        <v>672</v>
      </c>
      <c r="D434" s="1">
        <f>E434+M434*F434/G434</f>
        <v>40.139243656509706</v>
      </c>
      <c r="E434" s="1">
        <f>((99/G434)*M434*((20-O434)/3))-((G434+(9*20-P434)*(50-K434)/100))-(AVERAGE(O434,P434)/G434)*550</f>
        <v>131.6325157894737</v>
      </c>
      <c r="F434" s="10">
        <f>((99/G434)*N434*((20-O434)/4))-((G434+(3*20-P434)*(50-K434)/100))-(AVERAGE(O434,P434)/G434)*350</f>
        <v>-128.06631578947366</v>
      </c>
      <c r="G434">
        <v>19</v>
      </c>
      <c r="H434">
        <v>33</v>
      </c>
      <c r="I434">
        <v>0</v>
      </c>
      <c r="J434">
        <v>5</v>
      </c>
      <c r="K434">
        <v>-10</v>
      </c>
      <c r="L434" s="11">
        <f>H434+H434*0.5*J434/100+100/1000+1/100</f>
        <v>33.935</v>
      </c>
      <c r="M434" s="12">
        <f>(50+K434)/100*L434</f>
        <v>13.574000000000002</v>
      </c>
      <c r="N434" s="19">
        <f>((50+K434)/100)*I434</f>
        <v>0</v>
      </c>
      <c r="O434" s="20">
        <v>4.1</v>
      </c>
      <c r="P434" s="20">
        <v>4.1</v>
      </c>
      <c r="Q434" t="s">
        <v>35</v>
      </c>
      <c r="S434" t="s">
        <v>39</v>
      </c>
      <c r="T434" t="s">
        <v>53</v>
      </c>
      <c r="U434" s="21" t="s">
        <v>28</v>
      </c>
      <c r="V434" s="21" t="s">
        <v>291</v>
      </c>
    </row>
    <row r="435" spans="1:22" ht="12.75">
      <c r="A435" s="74">
        <v>434</v>
      </c>
      <c r="B435" s="75" t="s">
        <v>664</v>
      </c>
      <c r="C435" t="s">
        <v>673</v>
      </c>
      <c r="D435" s="1">
        <f>E435+M435*F435/G435</f>
        <v>-5.421599858171668</v>
      </c>
      <c r="E435" s="1">
        <f>((99/G435)*M435*((20-O435)/3))-((G435+(9*20-P435)*(50-K435)/100))-(AVERAGE(O435,P435)/G435)*550</f>
        <v>35.82964210526325</v>
      </c>
      <c r="F435" s="10">
        <f>((99/G435)*N435*((20-O435)/4))-((G435+(3*20-P435)*(50-K435)/100))-(AVERAGE(O435,P435)/G435)*350</f>
        <v>-75.21242105263158</v>
      </c>
      <c r="G435">
        <v>19</v>
      </c>
      <c r="H435">
        <v>20</v>
      </c>
      <c r="I435">
        <v>6</v>
      </c>
      <c r="J435">
        <v>16</v>
      </c>
      <c r="K435">
        <v>-2</v>
      </c>
      <c r="L435" s="11">
        <f>H435+H435*0.5*J435/100+100/1000+1/100</f>
        <v>21.710000000000004</v>
      </c>
      <c r="M435" s="12">
        <f>(50+K435)/100*L435</f>
        <v>10.420800000000002</v>
      </c>
      <c r="N435" s="19">
        <f>((50+K435)/100)*I435</f>
        <v>2.88</v>
      </c>
      <c r="O435" s="20">
        <v>4.5</v>
      </c>
      <c r="P435" s="20">
        <v>4.8</v>
      </c>
      <c r="Q435" t="s">
        <v>78</v>
      </c>
      <c r="S435" t="s">
        <v>26</v>
      </c>
      <c r="T435" t="s">
        <v>53</v>
      </c>
      <c r="U435" s="21" t="s">
        <v>106</v>
      </c>
      <c r="V435" s="21" t="s">
        <v>145</v>
      </c>
    </row>
    <row r="436" spans="1:23" ht="12.75">
      <c r="A436" s="74">
        <v>435</v>
      </c>
      <c r="B436" s="75" t="s">
        <v>664</v>
      </c>
      <c r="C436" t="s">
        <v>674</v>
      </c>
      <c r="D436" s="1">
        <f>E436+M436*F436/G436</f>
        <v>-58.088673580246876</v>
      </c>
      <c r="E436" s="1">
        <f>((99/G436)*M436*((20-O436)/3))-((G436+(9*20-P436)*(50-K436)/100))-(AVERAGE(O436,P436)/G436)*550</f>
        <v>-15.079288888888854</v>
      </c>
      <c r="F436" s="10">
        <f>((99/G436)*N436*((20-O436)/4))-((G436+(3*20-P436)*(50-K436)/100))-(AVERAGE(O436,P436)/G436)*350</f>
        <v>-76.13777777777777</v>
      </c>
      <c r="G436">
        <v>45</v>
      </c>
      <c r="H436">
        <v>61</v>
      </c>
      <c r="I436">
        <v>20</v>
      </c>
      <c r="J436">
        <v>8</v>
      </c>
      <c r="K436">
        <v>-10</v>
      </c>
      <c r="L436" s="11">
        <f>H436+H436*0.5*J436/100+100/1000+1/100</f>
        <v>63.55</v>
      </c>
      <c r="M436" s="12">
        <f>(50+K436)/100*L436</f>
        <v>25.42</v>
      </c>
      <c r="N436" s="19">
        <f>((50+K436)/100)*I436</f>
        <v>8</v>
      </c>
      <c r="O436" s="20">
        <v>8.8</v>
      </c>
      <c r="P436" s="20">
        <v>3.1</v>
      </c>
      <c r="Q436" t="s">
        <v>38</v>
      </c>
      <c r="S436" t="s">
        <v>26</v>
      </c>
      <c r="T436" t="s">
        <v>53</v>
      </c>
      <c r="U436" s="21" t="s">
        <v>106</v>
      </c>
      <c r="V436" s="21" t="s">
        <v>675</v>
      </c>
      <c r="W436" t="s">
        <v>676</v>
      </c>
    </row>
    <row r="437" spans="1:23" ht="12.75">
      <c r="A437" s="74">
        <v>436</v>
      </c>
      <c r="B437" s="75" t="s">
        <v>664</v>
      </c>
      <c r="C437" t="s">
        <v>677</v>
      </c>
      <c r="D437" s="1">
        <f>E437+M437*F437/G437</f>
        <v>48.16796853782701</v>
      </c>
      <c r="E437" s="1">
        <f>((99/G437)*M437*((20-O437)/3))-((G437+(9*20-P437)*(50-K437)/100))-(AVERAGE(O437,P437)/G437)*550</f>
        <v>61.2975681034483</v>
      </c>
      <c r="F437" s="10">
        <f>((99/G437)*N437*((20-O437)/4))-((G437+(3*20-P437)*(50-K437)/100))-(AVERAGE(O437,P437)/G437)*350</f>
        <v>-26.5535775862069</v>
      </c>
      <c r="G437">
        <v>29</v>
      </c>
      <c r="H437">
        <v>29</v>
      </c>
      <c r="I437">
        <v>13</v>
      </c>
      <c r="J437">
        <v>19</v>
      </c>
      <c r="K437">
        <v>-5</v>
      </c>
      <c r="L437" s="11">
        <f>H437+H437*0.5*J437/100+100/1000+1/100</f>
        <v>31.865000000000002</v>
      </c>
      <c r="M437" s="12">
        <f>(50+K437)/100*L437</f>
        <v>14.339250000000002</v>
      </c>
      <c r="N437" s="19">
        <f>((50+K437)/100)*I437</f>
        <v>5.8500000000000005</v>
      </c>
      <c r="O437" s="20">
        <v>4.1</v>
      </c>
      <c r="P437" s="20">
        <v>3.5</v>
      </c>
      <c r="Q437" t="s">
        <v>78</v>
      </c>
      <c r="R437" t="s">
        <v>66</v>
      </c>
      <c r="S437" t="s">
        <v>39</v>
      </c>
      <c r="T437" t="s">
        <v>72</v>
      </c>
      <c r="U437" s="21" t="s">
        <v>75</v>
      </c>
      <c r="V437" s="21" t="s">
        <v>145</v>
      </c>
      <c r="W437" t="s">
        <v>114</v>
      </c>
    </row>
    <row r="438" spans="1:22" ht="12.75">
      <c r="A438" s="74">
        <v>437</v>
      </c>
      <c r="B438" s="75" t="s">
        <v>664</v>
      </c>
      <c r="C438" t="s">
        <v>678</v>
      </c>
      <c r="D438" s="1">
        <f>E438+M438*F438/G438</f>
        <v>53.61442616435188</v>
      </c>
      <c r="E438" s="1">
        <f>((99/G438)*M438*((20-O438)/3))-((G438+(9*20-P438)*(50-K438)/100))-(AVERAGE(O438,P438)/G438)*550</f>
        <v>32.15949722222225</v>
      </c>
      <c r="F438" s="10">
        <f>((99/G438)*N438*((20-O438)/4))-((G438+(3*20-P438)*(50-K438)/100))-(AVERAGE(O438,P438)/G438)*350</f>
        <v>48.78152777777779</v>
      </c>
      <c r="G438">
        <v>45</v>
      </c>
      <c r="H438">
        <v>35</v>
      </c>
      <c r="I438">
        <v>35</v>
      </c>
      <c r="J438">
        <v>5</v>
      </c>
      <c r="K438">
        <v>5</v>
      </c>
      <c r="L438" s="11">
        <f>H438+H438*0.5*J438/100+100/1000+1/100</f>
        <v>35.985</v>
      </c>
      <c r="M438" s="12">
        <f>(50+K438)/100*L438</f>
        <v>19.79175</v>
      </c>
      <c r="N438" s="19">
        <f>((50+K438)/100)*I438</f>
        <v>19.25</v>
      </c>
      <c r="O438" s="20">
        <v>5.5</v>
      </c>
      <c r="P438" s="20">
        <v>3.3</v>
      </c>
      <c r="Q438" t="s">
        <v>38</v>
      </c>
      <c r="S438" t="s">
        <v>39</v>
      </c>
      <c r="T438" t="s">
        <v>72</v>
      </c>
      <c r="U438" s="21" t="s">
        <v>75</v>
      </c>
      <c r="V438" s="21" t="s">
        <v>145</v>
      </c>
    </row>
    <row r="439" spans="1:22" ht="12.75">
      <c r="A439" s="7">
        <v>438</v>
      </c>
      <c r="B439" s="8" t="s">
        <v>679</v>
      </c>
      <c r="C439" t="s">
        <v>680</v>
      </c>
      <c r="D439" s="1">
        <f>E439+M439*F439/G439</f>
        <v>-25.79119894000003</v>
      </c>
      <c r="E439" s="1">
        <f>((99/G439)*M439*((20-O439)/3))-((G439+(9*20-P439)*(50-K439)/100))-(AVERAGE(O439,P439)/G439)*550</f>
        <v>-6.622356000000025</v>
      </c>
      <c r="F439" s="10">
        <f>((99/G439)*N439*((20-O439)/4))-((G439+(3*20-P439)*(50-K439)/100))-(AVERAGE(O439,P439)/G439)*350</f>
        <v>-40.464500000000015</v>
      </c>
      <c r="G439">
        <v>10</v>
      </c>
      <c r="H439">
        <v>9</v>
      </c>
      <c r="I439">
        <v>5</v>
      </c>
      <c r="J439">
        <v>0</v>
      </c>
      <c r="K439">
        <v>2</v>
      </c>
      <c r="L439" s="11">
        <f>H439+H439*0.5*J439/100+100/1000+1/100</f>
        <v>9.11</v>
      </c>
      <c r="M439" s="12">
        <f>(50+K439)/100*L439</f>
        <v>4.7372</v>
      </c>
      <c r="N439" s="19">
        <f>((50+K439)/100)*I439</f>
        <v>2.6</v>
      </c>
      <c r="O439" s="20">
        <v>3.1</v>
      </c>
      <c r="P439" s="20">
        <v>3.3</v>
      </c>
      <c r="Q439" t="s">
        <v>25</v>
      </c>
      <c r="S439" t="s">
        <v>26</v>
      </c>
      <c r="T439" t="s">
        <v>27</v>
      </c>
      <c r="U439" s="21" t="s">
        <v>28</v>
      </c>
      <c r="V439" s="21"/>
    </row>
    <row r="440" spans="1:22" ht="12.75">
      <c r="A440" s="7">
        <v>439</v>
      </c>
      <c r="B440" s="8" t="s">
        <v>679</v>
      </c>
      <c r="C440" t="s">
        <v>681</v>
      </c>
      <c r="D440" s="1">
        <f>E440+M440*F440/G440</f>
        <v>-9.959067626666657</v>
      </c>
      <c r="E440" s="1">
        <f>((99/G440)*M440*((20-O440)/3))-((G440+(9*20-P440)*(50-K440)/100))-(AVERAGE(O440,P440)/G440)*550</f>
        <v>-14.74685333333332</v>
      </c>
      <c r="F440" s="10">
        <f>((99/G440)*N440*((20-O440)/4))-((G440+(3*20-P440)*(50-K440)/100))-(AVERAGE(O440,P440)/G440)*350</f>
        <v>12.319333333333319</v>
      </c>
      <c r="G440">
        <v>15</v>
      </c>
      <c r="H440">
        <v>10</v>
      </c>
      <c r="I440">
        <v>9</v>
      </c>
      <c r="J440">
        <v>6</v>
      </c>
      <c r="K440">
        <v>6</v>
      </c>
      <c r="L440" s="11">
        <f>H440+H440*0.5*J440/100+100/1000+1/100</f>
        <v>10.41</v>
      </c>
      <c r="M440" s="12">
        <f>(50+K440)/100*L440</f>
        <v>5.829600000000001</v>
      </c>
      <c r="N440" s="19">
        <f>((50+K440)/100)*I440</f>
        <v>5.040000000000001</v>
      </c>
      <c r="O440" s="20">
        <v>3.5</v>
      </c>
      <c r="P440" s="20">
        <v>3.8</v>
      </c>
      <c r="Q440" t="s">
        <v>10</v>
      </c>
      <c r="S440" t="s">
        <v>26</v>
      </c>
      <c r="T440" t="s">
        <v>27</v>
      </c>
      <c r="U440" s="21" t="s">
        <v>28</v>
      </c>
      <c r="V440" s="21"/>
    </row>
    <row r="441" spans="1:23" ht="12.75">
      <c r="A441" s="7">
        <v>440</v>
      </c>
      <c r="B441" s="8" t="s">
        <v>679</v>
      </c>
      <c r="C441" t="s">
        <v>682</v>
      </c>
      <c r="D441" s="1">
        <f>E441+M441*F441/G441</f>
        <v>34.192101964197484</v>
      </c>
      <c r="E441" s="1">
        <f>((99/G441)*M441*((20-O441)/3))-((G441+(9*20-P441)*(50-K441)/100))-(AVERAGE(O441,P441)/G441)*550</f>
        <v>22.485027037037</v>
      </c>
      <c r="F441" s="10">
        <f>((99/G441)*N441*((20-O441)/4))-((G441+(3*20-P441)*(50-K441)/100))-(AVERAGE(O441,P441)/G441)*350</f>
        <v>32.09029629629627</v>
      </c>
      <c r="G441">
        <v>27</v>
      </c>
      <c r="H441">
        <v>15</v>
      </c>
      <c r="I441">
        <v>14</v>
      </c>
      <c r="J441">
        <v>7</v>
      </c>
      <c r="K441">
        <v>13</v>
      </c>
      <c r="L441" s="11">
        <f>H441+H441*0.5*J441/100+100/1000+1/100</f>
        <v>15.635</v>
      </c>
      <c r="M441" s="12">
        <f>(50+K441)/100*L441</f>
        <v>9.85005</v>
      </c>
      <c r="N441" s="19">
        <f>((50+K441)/100)*I441</f>
        <v>8.82</v>
      </c>
      <c r="O441" s="20">
        <v>3.8</v>
      </c>
      <c r="P441" s="20">
        <v>4.1</v>
      </c>
      <c r="Q441" t="s">
        <v>10</v>
      </c>
      <c r="S441" t="s">
        <v>26</v>
      </c>
      <c r="T441" t="s">
        <v>27</v>
      </c>
      <c r="U441" s="21" t="s">
        <v>28</v>
      </c>
      <c r="V441" s="21"/>
      <c r="W441" t="s">
        <v>683</v>
      </c>
    </row>
    <row r="442" spans="1:23" ht="12.75">
      <c r="A442" s="7">
        <v>441</v>
      </c>
      <c r="B442" s="8" t="s">
        <v>679</v>
      </c>
      <c r="C442" t="s">
        <v>684</v>
      </c>
      <c r="D442" s="1">
        <f>E442+M442*F442/G442</f>
        <v>-48.854121052631584</v>
      </c>
      <c r="E442" s="1">
        <f>((99/G442)*M442*((20-O442)/3))-((G442+(9*20-P442)*(50-K442)/100))-(AVERAGE(O442,P442)/G442)*550</f>
        <v>-30.807505263157893</v>
      </c>
      <c r="F442" s="10">
        <f>((99/G442)*N442*((20-O442)/4))-((G442+(3*20-P442)*(50-K442)/100))-(AVERAGE(O442,P442)/G442)*350</f>
        <v>-42.85</v>
      </c>
      <c r="G442">
        <v>38</v>
      </c>
      <c r="H442">
        <v>38</v>
      </c>
      <c r="I442">
        <v>22</v>
      </c>
      <c r="J442">
        <v>10</v>
      </c>
      <c r="K442">
        <v>-10</v>
      </c>
      <c r="L442" s="11">
        <f>H442+H442*0.5*J442/100+100/1000+1/100</f>
        <v>40.01</v>
      </c>
      <c r="M442" s="12">
        <f>(50+K442)/100*L442</f>
        <v>16.004</v>
      </c>
      <c r="N442" s="19">
        <f>((50+K442)/100)*I442</f>
        <v>8.8</v>
      </c>
      <c r="O442" s="20">
        <v>6.1</v>
      </c>
      <c r="P442" s="20">
        <v>5.1</v>
      </c>
      <c r="Q442" t="s">
        <v>38</v>
      </c>
      <c r="S442" t="s">
        <v>26</v>
      </c>
      <c r="T442" t="s">
        <v>27</v>
      </c>
      <c r="U442" s="21" t="s">
        <v>173</v>
      </c>
      <c r="V442" s="21" t="s">
        <v>145</v>
      </c>
      <c r="W442" t="s">
        <v>685</v>
      </c>
    </row>
    <row r="443" spans="1:22" ht="12.75">
      <c r="A443" s="7">
        <v>442</v>
      </c>
      <c r="B443" s="8" t="s">
        <v>679</v>
      </c>
      <c r="C443" t="s">
        <v>686</v>
      </c>
      <c r="D443" s="1">
        <f>E443+M443*F443/G443</f>
        <v>-48.0141293619792</v>
      </c>
      <c r="E443" s="1">
        <f>((99/G443)*M443*((20-O443)/3))-((G443+(9*20-P443)*(50-K443)/100))-(AVERAGE(O443,P443)/G443)*550</f>
        <v>-16.09497916666669</v>
      </c>
      <c r="F443" s="10">
        <f>((99/G443)*N443*((20-O443)/4))-((G443+(3*20-P443)*(50-K443)/100))-(AVERAGE(O443,P443)/G443)*350</f>
        <v>-68.58802083333335</v>
      </c>
      <c r="G443">
        <v>12</v>
      </c>
      <c r="H443">
        <v>12</v>
      </c>
      <c r="I443">
        <v>5</v>
      </c>
      <c r="J443">
        <v>5</v>
      </c>
      <c r="K443">
        <v>-5</v>
      </c>
      <c r="L443" s="11">
        <f>H443+H443*0.5*J443/100+100/1000+1/100</f>
        <v>12.41</v>
      </c>
      <c r="M443" s="12">
        <f>(50+K443)/100*L443</f>
        <v>5.5845</v>
      </c>
      <c r="N443" s="19">
        <f>((50+K443)/100)*I443</f>
        <v>2.25</v>
      </c>
      <c r="O443" s="20">
        <v>3.5</v>
      </c>
      <c r="P443" s="20">
        <v>3.5</v>
      </c>
      <c r="Q443" t="s">
        <v>25</v>
      </c>
      <c r="S443" t="s">
        <v>26</v>
      </c>
      <c r="T443" t="s">
        <v>40</v>
      </c>
      <c r="U443" s="21" t="s">
        <v>28</v>
      </c>
      <c r="V443" s="21"/>
    </row>
    <row r="444" spans="1:22" ht="12.75">
      <c r="A444" s="7">
        <v>443</v>
      </c>
      <c r="B444" s="8" t="s">
        <v>679</v>
      </c>
      <c r="C444" t="s">
        <v>523</v>
      </c>
      <c r="D444" s="1">
        <f>E444+M444*F444/G444</f>
        <v>-39.830649253047156</v>
      </c>
      <c r="E444" s="1">
        <f>((99/G444)*M444*((20-O444)/3))-((G444+(9*20-P444)*(50-K444)/100))-(AVERAGE(O444,P444)/G444)*550</f>
        <v>-65.6210628947369</v>
      </c>
      <c r="F444" s="10">
        <f>((99/G444)*N444*((20-O444)/4))-((G444+(3*20-P444)*(50-K444)/100))-(AVERAGE(O444,P444)/G444)*350</f>
        <v>93.52110526315786</v>
      </c>
      <c r="G444">
        <v>19</v>
      </c>
      <c r="H444">
        <v>13</v>
      </c>
      <c r="I444">
        <v>24</v>
      </c>
      <c r="J444">
        <v>5</v>
      </c>
      <c r="K444">
        <v>-11</v>
      </c>
      <c r="L444" s="11">
        <f>H444+H444*0.5*J444/100+100/1000+1/100</f>
        <v>13.434999999999999</v>
      </c>
      <c r="M444" s="12">
        <f>(50+K444)/100*L444</f>
        <v>5.239649999999999</v>
      </c>
      <c r="N444" s="19">
        <f>((50+K444)/100)*I444</f>
        <v>9.36</v>
      </c>
      <c r="O444" s="20">
        <v>3.1</v>
      </c>
      <c r="P444" s="20">
        <v>3.3</v>
      </c>
      <c r="Q444" t="s">
        <v>58</v>
      </c>
      <c r="S444" t="s">
        <v>39</v>
      </c>
      <c r="T444" t="s">
        <v>40</v>
      </c>
      <c r="U444" s="21" t="s">
        <v>28</v>
      </c>
      <c r="V444" s="21"/>
    </row>
    <row r="445" spans="1:22" ht="12.75">
      <c r="A445" s="7">
        <v>444</v>
      </c>
      <c r="B445" s="8" t="s">
        <v>679</v>
      </c>
      <c r="C445" t="s">
        <v>687</v>
      </c>
      <c r="D445" s="1">
        <f>E445+M445*F445/G445</f>
        <v>-15.621324964409695</v>
      </c>
      <c r="E445" s="1">
        <f>((99/G445)*M445*((20-O445)/3))-((G445+(9*20-P445)*(50-K445)/100))-(AVERAGE(O445,P445)/G445)*550</f>
        <v>0.31170208333335836</v>
      </c>
      <c r="F445" s="10">
        <f>((99/G445)*N445*((20-O445)/4))-((G445+(3*20-P445)*(50-K445)/100))-(AVERAGE(O445,P445)/G445)*350</f>
        <v>-37.02520833333333</v>
      </c>
      <c r="G445">
        <v>24</v>
      </c>
      <c r="H445">
        <v>24</v>
      </c>
      <c r="I445">
        <v>12</v>
      </c>
      <c r="J445">
        <v>9</v>
      </c>
      <c r="K445">
        <v>-9</v>
      </c>
      <c r="L445" s="11">
        <f>H445+H445*0.5*J445/100+100/1000+1/100</f>
        <v>25.19</v>
      </c>
      <c r="M445" s="12">
        <f>(50+K445)/100*L445</f>
        <v>10.3279</v>
      </c>
      <c r="N445" s="19">
        <f>((50+K445)/100)*I445</f>
        <v>4.92</v>
      </c>
      <c r="O445" s="20">
        <v>4.5</v>
      </c>
      <c r="P445" s="20">
        <v>3.5</v>
      </c>
      <c r="Q445" t="s">
        <v>35</v>
      </c>
      <c r="S445" t="s">
        <v>26</v>
      </c>
      <c r="T445" t="s">
        <v>40</v>
      </c>
      <c r="U445" s="21" t="s">
        <v>44</v>
      </c>
      <c r="V445" s="21" t="s">
        <v>145</v>
      </c>
    </row>
    <row r="446" spans="1:23" ht="12.75">
      <c r="A446" s="7">
        <v>445</v>
      </c>
      <c r="B446" s="8" t="s">
        <v>679</v>
      </c>
      <c r="C446" t="s">
        <v>688</v>
      </c>
      <c r="D446" s="1">
        <f>E446+M446*F446/G446</f>
        <v>-30.978444702422127</v>
      </c>
      <c r="E446" s="1">
        <f>((99/G446)*M446*((20-O446)/3))-((G446+(9*20-P446)*(50-K446)/100))-(AVERAGE(O446,P446)/G446)*550</f>
        <v>-11.724835294117625</v>
      </c>
      <c r="F446" s="10">
        <f>((99/G446)*N446*((20-O446)/4))-((G446+(3*20-P446)*(50-K446)/100))-(AVERAGE(O446,P446)/G446)*350</f>
        <v>-44.28632352941177</v>
      </c>
      <c r="G446">
        <v>34</v>
      </c>
      <c r="H446">
        <v>39</v>
      </c>
      <c r="I446">
        <v>19</v>
      </c>
      <c r="J446">
        <v>10</v>
      </c>
      <c r="K446">
        <v>-14</v>
      </c>
      <c r="L446" s="11">
        <f>H446+H446*0.5*J446/100+100/1000+1/100</f>
        <v>41.06</v>
      </c>
      <c r="M446" s="12">
        <f>(50+K446)/100*L446</f>
        <v>14.781600000000001</v>
      </c>
      <c r="N446" s="19">
        <f>((50+K446)/100)*I446</f>
        <v>6.84</v>
      </c>
      <c r="O446" s="20">
        <v>5.5</v>
      </c>
      <c r="P446" s="20">
        <v>3.5</v>
      </c>
      <c r="Q446" t="s">
        <v>35</v>
      </c>
      <c r="S446" t="s">
        <v>26</v>
      </c>
      <c r="T446" t="s">
        <v>40</v>
      </c>
      <c r="U446" s="21" t="s">
        <v>28</v>
      </c>
      <c r="V446" s="21"/>
      <c r="W446" t="s">
        <v>689</v>
      </c>
    </row>
    <row r="447" spans="1:23" ht="12.75">
      <c r="A447" s="7">
        <v>446</v>
      </c>
      <c r="B447" s="8" t="s">
        <v>679</v>
      </c>
      <c r="C447" t="s">
        <v>690</v>
      </c>
      <c r="D447" s="1">
        <f>E447+M447*F447/G447</f>
        <v>-28.185518201183402</v>
      </c>
      <c r="E447" s="1">
        <f>((99/G447)*M447*((20-O447)/3))-((G447+(9*20-P447)*(50-K447)/100))-(AVERAGE(O447,P447)/G447)*550</f>
        <v>-3.8670153846153568</v>
      </c>
      <c r="F447" s="10">
        <f>((99/G447)*N447*((20-O447)/4))-((G447+(3*20-P447)*(50-K447)/100))-(AVERAGE(O447,P447)/G447)*350</f>
        <v>-54.101538461538446</v>
      </c>
      <c r="G447">
        <v>39</v>
      </c>
      <c r="H447">
        <v>49</v>
      </c>
      <c r="I447">
        <v>20</v>
      </c>
      <c r="J447">
        <v>10</v>
      </c>
      <c r="K447">
        <v>-16</v>
      </c>
      <c r="L447" s="11">
        <f>H447+H447*0.5*J447/100+100/1000+1/100</f>
        <v>51.56</v>
      </c>
      <c r="M447" s="12">
        <f>(50+K447)/100*L447</f>
        <v>17.530400000000004</v>
      </c>
      <c r="N447" s="19">
        <f>((50+K447)/100)*I447</f>
        <v>6.800000000000001</v>
      </c>
      <c r="O447" s="20">
        <v>5.5</v>
      </c>
      <c r="P447" s="20">
        <v>3.5</v>
      </c>
      <c r="Q447" t="s">
        <v>35</v>
      </c>
      <c r="S447" t="s">
        <v>26</v>
      </c>
      <c r="T447" t="s">
        <v>40</v>
      </c>
      <c r="U447" s="21" t="s">
        <v>28</v>
      </c>
      <c r="V447" s="21"/>
      <c r="W447" t="s">
        <v>691</v>
      </c>
    </row>
    <row r="448" spans="1:22" ht="12.75">
      <c r="A448" s="7">
        <v>447</v>
      </c>
      <c r="B448" s="8" t="s">
        <v>679</v>
      </c>
      <c r="C448" t="s">
        <v>692</v>
      </c>
      <c r="D448" s="1">
        <f>E448+M448*F448/G448</f>
        <v>-38.03402637146775</v>
      </c>
      <c r="E448" s="1">
        <f>((99/G448)*M448*((20-O448)/3))-((G448+(9*20-P448)*(50-K448)/100))-(AVERAGE(O448,P448)/G448)*550</f>
        <v>-39.41317925925924</v>
      </c>
      <c r="F448" s="10">
        <f>((99/G448)*N448*((20-O448)/4))-((G448+(3*20-P448)*(50-K448)/100))-(AVERAGE(O448,P448)/G448)*350</f>
        <v>4.046370370370347</v>
      </c>
      <c r="G448">
        <v>27</v>
      </c>
      <c r="H448">
        <v>19</v>
      </c>
      <c r="I448">
        <v>19</v>
      </c>
      <c r="J448">
        <v>19</v>
      </c>
      <c r="K448">
        <v>-6</v>
      </c>
      <c r="L448" s="11">
        <f>H448+H448*0.5*J448/100+100/1000+1/100</f>
        <v>20.915000000000003</v>
      </c>
      <c r="M448" s="12">
        <f>(50+K448)/100*L448</f>
        <v>9.202600000000002</v>
      </c>
      <c r="N448" s="19">
        <f>((50+K448)/100)*I448</f>
        <v>8.36</v>
      </c>
      <c r="O448" s="20">
        <v>4.8</v>
      </c>
      <c r="P448" s="20">
        <v>3.5</v>
      </c>
      <c r="Q448" t="s">
        <v>78</v>
      </c>
      <c r="S448" t="s">
        <v>26</v>
      </c>
      <c r="T448" t="s">
        <v>53</v>
      </c>
      <c r="U448" s="21" t="s">
        <v>106</v>
      </c>
      <c r="V448" s="21" t="s">
        <v>145</v>
      </c>
    </row>
    <row r="449" spans="1:23" ht="12.75">
      <c r="A449" s="7">
        <v>448</v>
      </c>
      <c r="B449" s="8" t="s">
        <v>679</v>
      </c>
      <c r="C449" t="s">
        <v>693</v>
      </c>
      <c r="D449" s="10" t="s">
        <v>65</v>
      </c>
      <c r="E449" s="10" t="s">
        <v>65</v>
      </c>
      <c r="F449" s="10" t="s">
        <v>65</v>
      </c>
      <c r="G449">
        <v>36</v>
      </c>
      <c r="H449">
        <v>28</v>
      </c>
      <c r="I449">
        <v>20</v>
      </c>
      <c r="J449">
        <v>25</v>
      </c>
      <c r="K449">
        <v>-9</v>
      </c>
      <c r="L449" s="11">
        <f>H449+H449*0.5*J449/100+100/1000+1/100</f>
        <v>31.610000000000003</v>
      </c>
      <c r="M449" s="12">
        <f>(50+K449)/100*L449</f>
        <v>12.9601</v>
      </c>
      <c r="N449" s="19">
        <f>((50+K449)/100)*I449</f>
        <v>8.2</v>
      </c>
      <c r="O449" s="28" t="s">
        <v>184</v>
      </c>
      <c r="P449" s="28" t="s">
        <v>184</v>
      </c>
      <c r="Q449" t="s">
        <v>78</v>
      </c>
      <c r="S449" t="s">
        <v>26</v>
      </c>
      <c r="T449" t="s">
        <v>53</v>
      </c>
      <c r="U449" s="21"/>
      <c r="V449" s="21"/>
      <c r="W449" t="s">
        <v>694</v>
      </c>
    </row>
    <row r="450" spans="1:22" ht="12.75">
      <c r="A450" s="7">
        <v>449</v>
      </c>
      <c r="B450" s="8" t="s">
        <v>679</v>
      </c>
      <c r="C450" t="s">
        <v>695</v>
      </c>
      <c r="D450" s="1">
        <f>E450+M450*F450/G450</f>
        <v>-72.37463593749997</v>
      </c>
      <c r="E450" s="1">
        <f>((99/G450)*M450*((20-O450)/3))-((G450+(9*20-P450)*(50-K450)/100))-(AVERAGE(O450,P450)/G450)*550</f>
        <v>-66.93704999999999</v>
      </c>
      <c r="F450" s="10">
        <f>((99/G450)*N450*((20-O450)/4))-((G450+(3*20-P450)*(50-K450)/100))-(AVERAGE(O450,P450)/G450)*350</f>
        <v>-14.281249999999986</v>
      </c>
      <c r="G450">
        <v>16</v>
      </c>
      <c r="H450">
        <v>14</v>
      </c>
      <c r="I450">
        <v>13</v>
      </c>
      <c r="J450">
        <v>16</v>
      </c>
      <c r="K450">
        <v>-10</v>
      </c>
      <c r="L450" s="11">
        <f>H450+H450*0.5*J450/100+100/1000+1/100</f>
        <v>15.23</v>
      </c>
      <c r="M450" s="12">
        <f>(50+K450)/100*L450</f>
        <v>6.0920000000000005</v>
      </c>
      <c r="N450" s="19">
        <f>((50+K450)/100)*I450</f>
        <v>5.2</v>
      </c>
      <c r="O450" s="20">
        <v>4.8</v>
      </c>
      <c r="P450" s="20">
        <v>3.1</v>
      </c>
      <c r="Q450" t="s">
        <v>78</v>
      </c>
      <c r="S450" t="s">
        <v>39</v>
      </c>
      <c r="T450" t="s">
        <v>53</v>
      </c>
      <c r="U450" s="21" t="s">
        <v>106</v>
      </c>
      <c r="V450" s="21" t="s">
        <v>145</v>
      </c>
    </row>
    <row r="451" spans="1:23" ht="12.75">
      <c r="A451" s="7">
        <v>450</v>
      </c>
      <c r="B451" s="8" t="s">
        <v>679</v>
      </c>
      <c r="C451" t="s">
        <v>696</v>
      </c>
      <c r="D451" s="1" t="s">
        <v>65</v>
      </c>
      <c r="E451" s="1" t="s">
        <v>65</v>
      </c>
      <c r="F451" s="1" t="s">
        <v>65</v>
      </c>
      <c r="G451">
        <v>45</v>
      </c>
      <c r="H451">
        <v>0</v>
      </c>
      <c r="I451">
        <v>0</v>
      </c>
      <c r="J451">
        <v>0</v>
      </c>
      <c r="K451">
        <v>-15</v>
      </c>
      <c r="L451" s="11">
        <f>H451+H451*0.5*J451/100+100/1000+1/100</f>
        <v>0.11</v>
      </c>
      <c r="M451" s="12">
        <f>(50+K451)/100*L451</f>
        <v>0.0385</v>
      </c>
      <c r="N451" s="19">
        <f>((50+K451)/100)*I451</f>
        <v>0</v>
      </c>
      <c r="O451" s="20">
        <v>5.8</v>
      </c>
      <c r="P451" s="20">
        <v>5.8</v>
      </c>
      <c r="Q451" t="s">
        <v>38</v>
      </c>
      <c r="R451" t="s">
        <v>66</v>
      </c>
      <c r="S451" t="s">
        <v>39</v>
      </c>
      <c r="T451" t="s">
        <v>53</v>
      </c>
      <c r="U451" s="21" t="s">
        <v>59</v>
      </c>
      <c r="V451" s="21"/>
      <c r="W451" t="s">
        <v>697</v>
      </c>
    </row>
    <row r="452" spans="1:23" ht="12.75">
      <c r="A452" s="7">
        <v>451</v>
      </c>
      <c r="B452" s="8" t="s">
        <v>679</v>
      </c>
      <c r="C452" t="s">
        <v>698</v>
      </c>
      <c r="D452" s="1">
        <f>E452+M452*F452/G452</f>
        <v>-101.99641950000002</v>
      </c>
      <c r="E452" s="1">
        <f>((99/G452)*M452*((20-O452)/3))-((G452+(9*20-P452)*(50-K452)/100))-(AVERAGE(O452,P452)/G452)*550</f>
        <v>-65.78221000000002</v>
      </c>
      <c r="F452" s="10">
        <f>((99/G452)*N452*((20-O452)/4))-((G452+(3*20-P452)*(50-K452)/100))-(AVERAGE(O452,P452)/G452)*350</f>
        <v>-117.88</v>
      </c>
      <c r="G452">
        <v>40</v>
      </c>
      <c r="H452">
        <v>35</v>
      </c>
      <c r="I452">
        <v>0</v>
      </c>
      <c r="J452">
        <v>0</v>
      </c>
      <c r="K452">
        <v>-15</v>
      </c>
      <c r="L452" s="11">
        <f>H452+H452*0.5*J452/100+100/1000+1/100</f>
        <v>35.11</v>
      </c>
      <c r="M452" s="12">
        <f>(50+K452)/100*L452</f>
        <v>12.288499999999999</v>
      </c>
      <c r="N452" s="19">
        <f>((50+K452)/100)*I452</f>
        <v>0</v>
      </c>
      <c r="O452" s="20">
        <v>4.8</v>
      </c>
      <c r="P452" s="20">
        <v>4.8</v>
      </c>
      <c r="Q452" t="s">
        <v>38</v>
      </c>
      <c r="R452" t="s">
        <v>61</v>
      </c>
      <c r="S452" t="s">
        <v>39</v>
      </c>
      <c r="T452" t="s">
        <v>53</v>
      </c>
      <c r="U452" s="21" t="s">
        <v>106</v>
      </c>
      <c r="V452" s="21" t="s">
        <v>699</v>
      </c>
      <c r="W452" t="s">
        <v>700</v>
      </c>
    </row>
    <row r="453" spans="1:22" ht="12.75">
      <c r="A453" s="7">
        <v>452</v>
      </c>
      <c r="B453" s="8" t="s">
        <v>679</v>
      </c>
      <c r="C453" t="s">
        <v>701</v>
      </c>
      <c r="D453" s="10" t="s">
        <v>65</v>
      </c>
      <c r="E453" s="10" t="s">
        <v>65</v>
      </c>
      <c r="F453" s="10" t="s">
        <v>65</v>
      </c>
      <c r="G453">
        <v>35</v>
      </c>
      <c r="H453">
        <v>20</v>
      </c>
      <c r="I453">
        <v>20</v>
      </c>
      <c r="J453">
        <v>10</v>
      </c>
      <c r="K453">
        <v>10</v>
      </c>
      <c r="L453" s="11">
        <f>H453+H453*0.5*J453/100+100/1000+1/100</f>
        <v>21.110000000000003</v>
      </c>
      <c r="M453" s="12">
        <f>(50+K453)/100*L453</f>
        <v>12.666000000000002</v>
      </c>
      <c r="N453" s="19">
        <f>((50+K453)/100)*I453</f>
        <v>12</v>
      </c>
      <c r="O453" s="28" t="s">
        <v>184</v>
      </c>
      <c r="P453" s="28" t="s">
        <v>184</v>
      </c>
      <c r="Q453" t="s">
        <v>38</v>
      </c>
      <c r="S453" t="s">
        <v>39</v>
      </c>
      <c r="T453" t="s">
        <v>72</v>
      </c>
      <c r="U453" s="21"/>
      <c r="V453" s="21"/>
    </row>
    <row r="454" spans="1:23" ht="12.75">
      <c r="A454" s="7">
        <v>453</v>
      </c>
      <c r="B454" s="8" t="s">
        <v>679</v>
      </c>
      <c r="C454" t="s">
        <v>702</v>
      </c>
      <c r="D454" s="10" t="s">
        <v>65</v>
      </c>
      <c r="E454" s="10" t="s">
        <v>65</v>
      </c>
      <c r="F454" s="10" t="s">
        <v>65</v>
      </c>
      <c r="G454">
        <v>40</v>
      </c>
      <c r="H454">
        <v>25</v>
      </c>
      <c r="I454">
        <v>25</v>
      </c>
      <c r="J454">
        <v>15</v>
      </c>
      <c r="K454">
        <v>3</v>
      </c>
      <c r="L454" s="11">
        <f>H454+H454*0.5*J454/100+100/1000+1/100</f>
        <v>26.985000000000003</v>
      </c>
      <c r="M454" s="12">
        <f>(50+K454)/100*L454</f>
        <v>14.302050000000003</v>
      </c>
      <c r="N454" s="19">
        <f>((50+K454)/100)*I454</f>
        <v>13.25</v>
      </c>
      <c r="O454" s="28" t="s">
        <v>184</v>
      </c>
      <c r="P454" s="28" t="s">
        <v>184</v>
      </c>
      <c r="Q454" t="s">
        <v>38</v>
      </c>
      <c r="S454" t="s">
        <v>39</v>
      </c>
      <c r="T454" t="s">
        <v>72</v>
      </c>
      <c r="U454" s="21"/>
      <c r="V454" s="21"/>
      <c r="W454" t="s">
        <v>703</v>
      </c>
    </row>
    <row r="455" spans="1:23" ht="12.75">
      <c r="A455" s="7">
        <v>454</v>
      </c>
      <c r="B455" s="8" t="s">
        <v>679</v>
      </c>
      <c r="C455" t="s">
        <v>704</v>
      </c>
      <c r="D455" s="10" t="s">
        <v>65</v>
      </c>
      <c r="E455" s="10" t="s">
        <v>65</v>
      </c>
      <c r="F455" s="10" t="s">
        <v>65</v>
      </c>
      <c r="G455">
        <v>50</v>
      </c>
      <c r="H455">
        <v>45</v>
      </c>
      <c r="I455">
        <v>25</v>
      </c>
      <c r="J455">
        <v>20</v>
      </c>
      <c r="K455">
        <v>-5</v>
      </c>
      <c r="L455" s="11">
        <f>H455+H455*0.5*J455/100+100/1000+1/100</f>
        <v>49.61</v>
      </c>
      <c r="M455" s="12">
        <f>(50+K455)/100*L455</f>
        <v>22.3245</v>
      </c>
      <c r="N455" s="19">
        <f>((50+K455)/100)*I455</f>
        <v>11.25</v>
      </c>
      <c r="O455" s="28" t="s">
        <v>184</v>
      </c>
      <c r="P455" s="28" t="s">
        <v>184</v>
      </c>
      <c r="Q455" t="s">
        <v>38</v>
      </c>
      <c r="R455" t="s">
        <v>66</v>
      </c>
      <c r="S455" t="s">
        <v>39</v>
      </c>
      <c r="T455" t="s">
        <v>72</v>
      </c>
      <c r="U455" s="21"/>
      <c r="V455" s="21"/>
      <c r="W455" t="s">
        <v>705</v>
      </c>
    </row>
    <row r="456" spans="1:23" ht="12.75">
      <c r="A456" s="7">
        <v>455</v>
      </c>
      <c r="B456" s="8" t="s">
        <v>679</v>
      </c>
      <c r="C456" t="s">
        <v>268</v>
      </c>
      <c r="D456" s="10" t="s">
        <v>65</v>
      </c>
      <c r="E456" s="10" t="s">
        <v>65</v>
      </c>
      <c r="F456" s="10" t="s">
        <v>65</v>
      </c>
      <c r="G456">
        <v>38</v>
      </c>
      <c r="H456">
        <v>44</v>
      </c>
      <c r="I456">
        <v>16</v>
      </c>
      <c r="J456">
        <v>10</v>
      </c>
      <c r="K456">
        <v>-13</v>
      </c>
      <c r="L456" s="11">
        <f>H456+H456*0.5*J456/100+100/1000+1/100</f>
        <v>46.31</v>
      </c>
      <c r="M456" s="12">
        <f>(50+K456)/100*L456</f>
        <v>17.134700000000002</v>
      </c>
      <c r="N456" s="19">
        <f>((50+K456)/100)*I456</f>
        <v>5.92</v>
      </c>
      <c r="O456" s="28" t="s">
        <v>184</v>
      </c>
      <c r="P456" s="28" t="s">
        <v>184</v>
      </c>
      <c r="Q456" t="s">
        <v>38</v>
      </c>
      <c r="S456" t="s">
        <v>39</v>
      </c>
      <c r="T456" t="s">
        <v>72</v>
      </c>
      <c r="U456" s="21"/>
      <c r="V456" s="21"/>
      <c r="W456" t="s">
        <v>706</v>
      </c>
    </row>
    <row r="457" spans="1:22" ht="12.75">
      <c r="A457" s="7">
        <v>456</v>
      </c>
      <c r="B457" s="8" t="s">
        <v>679</v>
      </c>
      <c r="C457" t="s">
        <v>707</v>
      </c>
      <c r="D457" s="1">
        <f>E457+M457*F457/G457</f>
        <v>-92.17721501578946</v>
      </c>
      <c r="E457" s="1">
        <f>((99/G457)*M457*((20-O457)/3))-((G457+(9*20-P457)*(50-K457)/100))-(AVERAGE(O457,P457)/G457)*550</f>
        <v>-39.85663263157892</v>
      </c>
      <c r="F457" s="10">
        <f>((99/G457)*N457*((20-O457)/4))-((G457+(3*20-P457)*(50-K457)/100))-(AVERAGE(O457,P457)/G457)*350</f>
        <v>-101.65257894736843</v>
      </c>
      <c r="G457">
        <v>19</v>
      </c>
      <c r="H457">
        <v>25</v>
      </c>
      <c r="I457">
        <v>7</v>
      </c>
      <c r="J457">
        <v>5</v>
      </c>
      <c r="K457">
        <v>-12</v>
      </c>
      <c r="L457" s="11">
        <f>H457+H457*0.5*J457/100+100/1000+1/100</f>
        <v>25.735000000000003</v>
      </c>
      <c r="M457" s="12">
        <f>(50+K457)/100*L457</f>
        <v>9.779300000000001</v>
      </c>
      <c r="N457" s="19">
        <f>((50+K457)/100)*I457</f>
        <v>2.66</v>
      </c>
      <c r="O457" s="20">
        <v>5.8</v>
      </c>
      <c r="P457" s="20">
        <v>4.8</v>
      </c>
      <c r="Q457" t="s">
        <v>35</v>
      </c>
      <c r="S457" t="s">
        <v>26</v>
      </c>
      <c r="T457" t="s">
        <v>72</v>
      </c>
      <c r="U457" s="21" t="s">
        <v>75</v>
      </c>
      <c r="V457" s="21" t="s">
        <v>145</v>
      </c>
    </row>
    <row r="458" spans="1:23" ht="12.75">
      <c r="A458" s="7">
        <v>457</v>
      </c>
      <c r="B458" s="8" t="s">
        <v>679</v>
      </c>
      <c r="C458" t="s">
        <v>708</v>
      </c>
      <c r="D458" s="10" t="s">
        <v>65</v>
      </c>
      <c r="E458" s="10" t="s">
        <v>65</v>
      </c>
      <c r="F458" s="10" t="s">
        <v>65</v>
      </c>
      <c r="G458">
        <v>25</v>
      </c>
      <c r="H458">
        <v>29</v>
      </c>
      <c r="I458">
        <v>15</v>
      </c>
      <c r="J458">
        <v>7</v>
      </c>
      <c r="K458">
        <v>-13</v>
      </c>
      <c r="L458" s="11">
        <f>H458+H458*0.5*J458/100+100/1000+1/100</f>
        <v>30.125000000000004</v>
      </c>
      <c r="M458" s="12">
        <f>(50+K458)/100*L458</f>
        <v>11.146250000000002</v>
      </c>
      <c r="N458" s="19">
        <f>((50+K458)/100)*I458</f>
        <v>5.55</v>
      </c>
      <c r="O458" s="28" t="s">
        <v>184</v>
      </c>
      <c r="P458" s="28" t="s">
        <v>184</v>
      </c>
      <c r="Q458" t="s">
        <v>35</v>
      </c>
      <c r="S458" t="s">
        <v>26</v>
      </c>
      <c r="T458" t="s">
        <v>72</v>
      </c>
      <c r="U458" s="21"/>
      <c r="V458" s="21"/>
      <c r="W458" t="s">
        <v>709</v>
      </c>
    </row>
    <row r="459" spans="1:22" ht="12.75">
      <c r="A459" s="76">
        <v>458</v>
      </c>
      <c r="B459" s="77" t="s">
        <v>710</v>
      </c>
      <c r="C459" t="s">
        <v>711</v>
      </c>
      <c r="D459" s="1">
        <f>E459+M459*F459/G459</f>
        <v>190.91210666666666</v>
      </c>
      <c r="E459" s="1">
        <f>((99/G459)*M459*((20-O459)/3))-((G459+(9*20-P459)*(50-K459)/100))-(AVERAGE(O459,P459)/G459)*550</f>
        <v>153.25766666666667</v>
      </c>
      <c r="F459" s="10">
        <f>((99/G459)*N459*((20-O459)/4))-((G459+(3*20-P459)*(50-K459)/100))-(AVERAGE(O459,P459)/G459)*350</f>
        <v>58.43333333333332</v>
      </c>
      <c r="G459">
        <v>12</v>
      </c>
      <c r="H459">
        <v>16</v>
      </c>
      <c r="I459">
        <v>10</v>
      </c>
      <c r="J459">
        <v>0</v>
      </c>
      <c r="K459">
        <v>-2</v>
      </c>
      <c r="L459" s="11">
        <f>H459+H459*0.5*J459/100+100/1000+1/100</f>
        <v>16.110000000000003</v>
      </c>
      <c r="M459" s="12">
        <f>(50+K459)/100*L459</f>
        <v>7.732800000000001</v>
      </c>
      <c r="N459" s="19">
        <f>((50+K459)/100)*I459</f>
        <v>4.8</v>
      </c>
      <c r="O459" s="20">
        <v>2.5</v>
      </c>
      <c r="P459" s="20">
        <v>2.5</v>
      </c>
      <c r="Q459" t="s">
        <v>25</v>
      </c>
      <c r="S459" t="s">
        <v>26</v>
      </c>
      <c r="T459" t="s">
        <v>27</v>
      </c>
      <c r="U459" s="21" t="s">
        <v>28</v>
      </c>
      <c r="V459" s="21"/>
    </row>
    <row r="460" spans="1:23" ht="12.75">
      <c r="A460" s="76">
        <v>459</v>
      </c>
      <c r="B460" s="77" t="s">
        <v>710</v>
      </c>
      <c r="C460" t="s">
        <v>712</v>
      </c>
      <c r="D460" s="1">
        <f>E460+M460*F460/G460</f>
        <v>47.68374966087997</v>
      </c>
      <c r="E460" s="1">
        <f>((99/G460)*M460*((20-O460)/3))-((G460+(9*20-P460)*(50-K460)/100))-(AVERAGE(O460,P460)/G460)*550</f>
        <v>40.55856827586213</v>
      </c>
      <c r="F460" s="10">
        <f>((99/G460)*N460*((20-O460)/4))-((G460+(3*20-P460)*(50-K460)/100))-(AVERAGE(O460,P460)/G460)*350</f>
        <v>13.681586206896554</v>
      </c>
      <c r="G460">
        <v>29</v>
      </c>
      <c r="H460">
        <v>42</v>
      </c>
      <c r="I460">
        <v>29</v>
      </c>
      <c r="J460">
        <v>11</v>
      </c>
      <c r="K460">
        <v>-16</v>
      </c>
      <c r="L460" s="11">
        <f>H460+H460*0.5*J460/100+100/1000+1/100</f>
        <v>44.42</v>
      </c>
      <c r="M460" s="12">
        <f>(50+K460)/100*L460</f>
        <v>15.102800000000002</v>
      </c>
      <c r="N460" s="19">
        <f>((50+K460)/100)*I460</f>
        <v>9.860000000000001</v>
      </c>
      <c r="O460" s="20">
        <v>4.8</v>
      </c>
      <c r="P460" s="20">
        <v>3.1</v>
      </c>
      <c r="Q460" t="s">
        <v>35</v>
      </c>
      <c r="R460" t="s">
        <v>61</v>
      </c>
      <c r="S460" t="s">
        <v>26</v>
      </c>
      <c r="T460" t="s">
        <v>40</v>
      </c>
      <c r="U460" s="21" t="s">
        <v>44</v>
      </c>
      <c r="V460" s="21" t="s">
        <v>145</v>
      </c>
      <c r="W460" t="s">
        <v>101</v>
      </c>
    </row>
    <row r="461" spans="1:22" ht="12.75">
      <c r="A461" s="76">
        <v>460</v>
      </c>
      <c r="B461" s="77" t="s">
        <v>710</v>
      </c>
      <c r="C461" t="s">
        <v>713</v>
      </c>
      <c r="D461" s="1">
        <f>E461+M461*F461/G461</f>
        <v>79.86980671999999</v>
      </c>
      <c r="E461" s="1">
        <f>((99/G461)*M461*((20-O461)/3))-((G461+(9*20-P461)*(50-K461)/100))-(AVERAGE(O461,P461)/G461)*550</f>
        <v>77.93006399999997</v>
      </c>
      <c r="F461" s="10">
        <f>((99/G461)*N461*((20-O461)/4))-((G461+(3*20-P461)*(50-K461)/100))-(AVERAGE(O461,P461)/G461)*350</f>
        <v>3.4080000000000155</v>
      </c>
      <c r="G461">
        <v>15</v>
      </c>
      <c r="H461">
        <v>18</v>
      </c>
      <c r="I461">
        <v>10</v>
      </c>
      <c r="J461">
        <v>5</v>
      </c>
      <c r="K461">
        <v>-4</v>
      </c>
      <c r="L461" s="11">
        <f>H461+H461*0.5*J461/100+100/1000+1/100</f>
        <v>18.560000000000002</v>
      </c>
      <c r="M461" s="12">
        <f>(50+K461)/100*L461</f>
        <v>8.537600000000001</v>
      </c>
      <c r="N461" s="19">
        <f>((50+K461)/100)*I461</f>
        <v>4.6000000000000005</v>
      </c>
      <c r="O461" s="20">
        <v>3.8</v>
      </c>
      <c r="P461" s="20">
        <v>2.5</v>
      </c>
      <c r="Q461" t="s">
        <v>25</v>
      </c>
      <c r="S461" t="s">
        <v>26</v>
      </c>
      <c r="T461" t="s">
        <v>40</v>
      </c>
      <c r="U461" s="21" t="s">
        <v>44</v>
      </c>
      <c r="V461" s="21" t="s">
        <v>145</v>
      </c>
    </row>
    <row r="462" spans="1:23" ht="12.75">
      <c r="A462" s="76">
        <v>461</v>
      </c>
      <c r="B462" s="77" t="s">
        <v>710</v>
      </c>
      <c r="C462" t="s">
        <v>386</v>
      </c>
      <c r="D462" s="1">
        <f>E462+M462*F462/G462</f>
        <v>95.99698640306127</v>
      </c>
      <c r="E462" s="1">
        <f>((99/G462)*M462*((20-O462)/3))-((G462+(9*20-P462)*(50-K462)/100))-(AVERAGE(O462,P462)/G462)*550</f>
        <v>65.74663571428574</v>
      </c>
      <c r="F462" s="10">
        <f>((99/G462)*N462*((20-O462)/4))-((G462+(3*20-P462)*(50-K462)/100))-(AVERAGE(O462,P462)/G462)*350</f>
        <v>69.73857142857145</v>
      </c>
      <c r="G462">
        <v>28</v>
      </c>
      <c r="H462">
        <v>24</v>
      </c>
      <c r="I462">
        <v>24</v>
      </c>
      <c r="J462">
        <v>24</v>
      </c>
      <c r="K462">
        <v>-5</v>
      </c>
      <c r="L462" s="11">
        <f>H462+H462*0.5*J462/100+100/1000+1/100</f>
        <v>26.990000000000002</v>
      </c>
      <c r="M462" s="12">
        <f>(50+K462)/100*L462</f>
        <v>12.145500000000002</v>
      </c>
      <c r="N462" s="19">
        <f>((50+K462)/100)*I462</f>
        <v>10.8</v>
      </c>
      <c r="O462" s="20">
        <v>2.8</v>
      </c>
      <c r="P462" s="20">
        <v>2.8</v>
      </c>
      <c r="Q462" t="s">
        <v>78</v>
      </c>
      <c r="R462" t="s">
        <v>61</v>
      </c>
      <c r="S462" t="s">
        <v>39</v>
      </c>
      <c r="T462" t="s">
        <v>53</v>
      </c>
      <c r="U462" s="21" t="s">
        <v>28</v>
      </c>
      <c r="V462" s="21"/>
      <c r="W462" t="s">
        <v>101</v>
      </c>
    </row>
    <row r="463" spans="1:23" ht="12.75">
      <c r="A463" s="76">
        <v>462</v>
      </c>
      <c r="B463" s="77" t="s">
        <v>710</v>
      </c>
      <c r="C463" t="s">
        <v>714</v>
      </c>
      <c r="D463" s="1">
        <f>E463+M463*F463/G463</f>
        <v>185.0177610653062</v>
      </c>
      <c r="E463" s="1">
        <f>((99/G463)*M463*((20-O463)/3))-((G463+(9*20-P463)*(50-K463)/100))-(AVERAGE(O463,P463)/G463)*550</f>
        <v>150.3893771428572</v>
      </c>
      <c r="F463" s="10">
        <f>((99/G463)*N463*((20-O463)/4))-((G463+(3*20-P463)*(50-K463)/100))-(AVERAGE(O463,P463)/G463)*350</f>
        <v>66.29435714285714</v>
      </c>
      <c r="G463">
        <v>28</v>
      </c>
      <c r="H463">
        <v>21</v>
      </c>
      <c r="I463">
        <v>15</v>
      </c>
      <c r="J463">
        <v>10</v>
      </c>
      <c r="K463">
        <v>16</v>
      </c>
      <c r="L463" s="11">
        <f>H463+H463*0.5*J463/100+100/1000+1/100</f>
        <v>22.160000000000004</v>
      </c>
      <c r="M463" s="12">
        <f>(50+K463)/100*L463</f>
        <v>14.625600000000004</v>
      </c>
      <c r="N463" s="19">
        <f>((50+K463)/100)*I463</f>
        <v>9.9</v>
      </c>
      <c r="O463" s="20">
        <v>2.8</v>
      </c>
      <c r="P463" s="20">
        <v>3.1</v>
      </c>
      <c r="Q463" t="s">
        <v>10</v>
      </c>
      <c r="R463" t="s">
        <v>61</v>
      </c>
      <c r="S463" t="s">
        <v>39</v>
      </c>
      <c r="T463" t="s">
        <v>72</v>
      </c>
      <c r="U463" s="21" t="s">
        <v>28</v>
      </c>
      <c r="V463" s="21"/>
      <c r="W463" t="s">
        <v>101</v>
      </c>
    </row>
    <row r="464" spans="1:23" ht="12.75">
      <c r="A464" s="76">
        <v>463</v>
      </c>
      <c r="B464" s="77" t="s">
        <v>710</v>
      </c>
      <c r="C464" t="s">
        <v>48</v>
      </c>
      <c r="D464" s="1">
        <f>E464+M464*F464/G464</f>
        <v>-74.783375425</v>
      </c>
      <c r="E464" s="1">
        <f>((99/G464)*M464*((20-O464)/3))-((G464+(9*20-P464)*(50-K464)/100))-(AVERAGE(O464,P464)/G464)*550</f>
        <v>-68.832586</v>
      </c>
      <c r="F464" s="10">
        <f>((99/G464)*N464*((20-O464)/4))-((G464+(3*20-P464)*(50-K464)/100))-(AVERAGE(O464,P464)/G464)*350</f>
        <v>-15.783750000000012</v>
      </c>
      <c r="G464">
        <v>50</v>
      </c>
      <c r="H464">
        <v>50</v>
      </c>
      <c r="I464">
        <v>50</v>
      </c>
      <c r="J464">
        <v>15</v>
      </c>
      <c r="K464">
        <v>-15</v>
      </c>
      <c r="L464" s="11">
        <f>H464+H464*0.5*J464/100+100/1000+1/100</f>
        <v>53.86</v>
      </c>
      <c r="M464" s="12">
        <f>(50+K464)/100*L464</f>
        <v>18.851</v>
      </c>
      <c r="N464" s="19">
        <f>((50+K464)/100)*I464</f>
        <v>17.5</v>
      </c>
      <c r="O464" s="20">
        <v>7.1</v>
      </c>
      <c r="P464" s="20">
        <v>4.8</v>
      </c>
      <c r="Q464" t="s">
        <v>38</v>
      </c>
      <c r="R464" t="s">
        <v>61</v>
      </c>
      <c r="S464" t="s">
        <v>26</v>
      </c>
      <c r="T464" t="s">
        <v>72</v>
      </c>
      <c r="U464" s="21" t="s">
        <v>75</v>
      </c>
      <c r="V464" s="21" t="s">
        <v>602</v>
      </c>
      <c r="W464" t="s">
        <v>153</v>
      </c>
    </row>
    <row r="465" spans="1:22" ht="12.75">
      <c r="A465" s="29">
        <v>464</v>
      </c>
      <c r="B465" s="30" t="s">
        <v>715</v>
      </c>
      <c r="C465" t="s">
        <v>716</v>
      </c>
      <c r="D465" s="1">
        <f>E465+M465*F465/G465</f>
        <v>63.1827619999999</v>
      </c>
      <c r="E465" s="1">
        <f>((99/G465)*M465*((20-O465)/3))-((G465+(9*20-P465)*(50-K465)/100))-(AVERAGE(O465,P465)/G465)*550</f>
        <v>162.09481999999988</v>
      </c>
      <c r="F465" s="10">
        <f>((99/G465)*N465*((20-O465)/4))-((G465+(3*20-P465)*(50-K465)/100))-(AVERAGE(O465,P465)/G465)*350</f>
        <v>-136.13</v>
      </c>
      <c r="G465">
        <v>10</v>
      </c>
      <c r="H465">
        <v>12</v>
      </c>
      <c r="I465">
        <v>0</v>
      </c>
      <c r="J465">
        <v>0</v>
      </c>
      <c r="K465">
        <v>10</v>
      </c>
      <c r="L465" s="11">
        <f>H465+H465*0.5*J465/100+100/1000+1/100</f>
        <v>12.11</v>
      </c>
      <c r="M465" s="12">
        <f>(50+K465)/100*L465</f>
        <v>7.265999999999999</v>
      </c>
      <c r="N465" s="19">
        <f>((50+K465)/100)*I465</f>
        <v>0</v>
      </c>
      <c r="O465" s="20">
        <v>3.1</v>
      </c>
      <c r="P465" s="20">
        <v>2.8</v>
      </c>
      <c r="Q465" t="s">
        <v>25</v>
      </c>
      <c r="S465" t="s">
        <v>26</v>
      </c>
      <c r="T465" t="s">
        <v>27</v>
      </c>
      <c r="U465" s="21" t="s">
        <v>717</v>
      </c>
      <c r="V465" s="21" t="s">
        <v>291</v>
      </c>
    </row>
    <row r="466" spans="1:23" ht="12.75">
      <c r="A466" s="29">
        <v>465</v>
      </c>
      <c r="B466" s="30" t="s">
        <v>715</v>
      </c>
      <c r="C466" t="s">
        <v>718</v>
      </c>
      <c r="D466" s="10" t="s">
        <v>65</v>
      </c>
      <c r="E466" s="10" t="s">
        <v>65</v>
      </c>
      <c r="F466" s="10" t="s">
        <v>65</v>
      </c>
      <c r="G466">
        <v>35</v>
      </c>
      <c r="H466">
        <v>35</v>
      </c>
      <c r="I466">
        <v>48</v>
      </c>
      <c r="J466">
        <v>5</v>
      </c>
      <c r="K466">
        <v>-15</v>
      </c>
      <c r="L466" s="11">
        <f>H466+H466*0.5*J466/100+100/1000+1/100</f>
        <v>35.985</v>
      </c>
      <c r="M466" s="12">
        <f>(50+K466)/100*L466</f>
        <v>12.59475</v>
      </c>
      <c r="N466" s="19">
        <f>((50+K466)/100)*I466</f>
        <v>16.799999999999997</v>
      </c>
      <c r="O466" s="28" t="s">
        <v>184</v>
      </c>
      <c r="P466" s="28" t="s">
        <v>184</v>
      </c>
      <c r="Q466" t="s">
        <v>38</v>
      </c>
      <c r="R466" t="s">
        <v>61</v>
      </c>
      <c r="S466" t="s">
        <v>39</v>
      </c>
      <c r="T466" t="s">
        <v>27</v>
      </c>
      <c r="U466" s="21"/>
      <c r="V466" s="21"/>
      <c r="W466" t="s">
        <v>719</v>
      </c>
    </row>
    <row r="467" spans="1:22" ht="12.75">
      <c r="A467" s="29">
        <v>466</v>
      </c>
      <c r="B467" s="30" t="s">
        <v>715</v>
      </c>
      <c r="C467" t="s">
        <v>720</v>
      </c>
      <c r="D467" s="1">
        <f>E467+M467*F467/G467</f>
        <v>-36.057078599922804</v>
      </c>
      <c r="E467" s="1">
        <f>((99/G467)*M467*((20-O467)/3))-((G467+(9*20-P467)*(50-K467)/100))-(AVERAGE(O467,P467)/G467)*550</f>
        <v>-17.023663888888848</v>
      </c>
      <c r="F467" s="10">
        <f>((99/G467)*N467*((20-O467)/4))-((G467+(3*20-P467)*(50-K467)/100))-(AVERAGE(O467,P467)/G467)*350</f>
        <v>-41.91715277777778</v>
      </c>
      <c r="G467">
        <v>18</v>
      </c>
      <c r="H467">
        <v>16</v>
      </c>
      <c r="I467">
        <v>9</v>
      </c>
      <c r="J467">
        <v>16</v>
      </c>
      <c r="K467">
        <v>-3</v>
      </c>
      <c r="L467" s="11">
        <f>H467+H467*0.5*J467/100+100/1000+1/100</f>
        <v>17.390000000000004</v>
      </c>
      <c r="M467" s="12">
        <f>(50+K467)/100*L467</f>
        <v>8.173300000000001</v>
      </c>
      <c r="N467" s="19">
        <f>((50+K467)/100)*I467</f>
        <v>4.2299999999999995</v>
      </c>
      <c r="O467" s="20">
        <v>5.5</v>
      </c>
      <c r="P467" s="20">
        <v>2.5</v>
      </c>
      <c r="Q467" t="s">
        <v>78</v>
      </c>
      <c r="S467" t="s">
        <v>26</v>
      </c>
      <c r="T467" t="s">
        <v>27</v>
      </c>
      <c r="U467" s="21" t="s">
        <v>28</v>
      </c>
      <c r="V467" s="21"/>
    </row>
    <row r="468" spans="1:22" ht="12.75">
      <c r="A468" s="29">
        <v>467</v>
      </c>
      <c r="B468" s="30" t="s">
        <v>715</v>
      </c>
      <c r="C468" t="s">
        <v>721</v>
      </c>
      <c r="D468" s="1">
        <f>E468+M468*F468/G468</f>
        <v>-25.601203828906208</v>
      </c>
      <c r="E468" s="1">
        <f>((99/G468)*M468*((20-O468)/3))-((G468+(9*20-P468)*(50-K468)/100))-(AVERAGE(O468,P468)/G468)*550</f>
        <v>22.896343750000057</v>
      </c>
      <c r="F468" s="10">
        <f>((99/G468)*N468*((20-O468)/4))-((G468+(3*20-P468)*(50-K468)/100))-(AVERAGE(O468,P468)/G468)*350</f>
        <v>-84.13468750000001</v>
      </c>
      <c r="G468">
        <v>40</v>
      </c>
      <c r="H468">
        <v>44</v>
      </c>
      <c r="I468">
        <v>10</v>
      </c>
      <c r="J468">
        <v>5</v>
      </c>
      <c r="K468">
        <v>1</v>
      </c>
      <c r="L468" s="11">
        <f>H468+H468*0.5*J468/100+100/1000+1/100</f>
        <v>45.21</v>
      </c>
      <c r="M468" s="12">
        <f>(50+K468)/100*L468</f>
        <v>23.057100000000002</v>
      </c>
      <c r="N468" s="19">
        <f>((50+K468)/100)*I468</f>
        <v>5.1</v>
      </c>
      <c r="O468" s="20">
        <v>7.5</v>
      </c>
      <c r="P468" s="20">
        <v>5.5</v>
      </c>
      <c r="Q468" t="s">
        <v>38</v>
      </c>
      <c r="S468" t="s">
        <v>26</v>
      </c>
      <c r="T468" t="s">
        <v>27</v>
      </c>
      <c r="U468" s="21" t="s">
        <v>28</v>
      </c>
      <c r="V468" s="21"/>
    </row>
    <row r="469" spans="1:22" ht="12.75">
      <c r="A469" s="29">
        <v>468</v>
      </c>
      <c r="B469" s="30" t="s">
        <v>715</v>
      </c>
      <c r="C469" t="s">
        <v>722</v>
      </c>
      <c r="D469" s="1">
        <f>E469+M469*F469/G469</f>
        <v>111.19029000000003</v>
      </c>
      <c r="E469" s="1">
        <f>((99/G469)*M469*((20-O469)/3))-((G469+(9*20-P469)*(50-K469)/100))-(AVERAGE(O469,P469)/G469)*550</f>
        <v>71.02424000000002</v>
      </c>
      <c r="F469" s="10">
        <f>((99/G469)*N469*((20-O469)/4))-((G469+(3*20-P469)*(50-K469)/100))-(AVERAGE(O469,P469)/G469)*350</f>
        <v>76.1875</v>
      </c>
      <c r="G469">
        <v>30</v>
      </c>
      <c r="H469">
        <v>25</v>
      </c>
      <c r="I469">
        <v>25</v>
      </c>
      <c r="J469">
        <v>10</v>
      </c>
      <c r="K469">
        <v>10</v>
      </c>
      <c r="L469" s="11">
        <f>H469+H469*0.5*J469/100+100/1000+1/100</f>
        <v>26.360000000000003</v>
      </c>
      <c r="M469" s="12">
        <f>(50+K469)/100*L469</f>
        <v>15.816</v>
      </c>
      <c r="N469" s="19">
        <f>((50+K469)/100)*I469</f>
        <v>15</v>
      </c>
      <c r="O469" s="20">
        <v>5.1</v>
      </c>
      <c r="P469" s="20">
        <v>4.5</v>
      </c>
      <c r="Q469" t="s">
        <v>38</v>
      </c>
      <c r="S469" t="s">
        <v>26</v>
      </c>
      <c r="T469" t="s">
        <v>27</v>
      </c>
      <c r="U469" s="21" t="s">
        <v>173</v>
      </c>
      <c r="V469" s="21" t="s">
        <v>145</v>
      </c>
    </row>
    <row r="470" spans="1:22" ht="12.75">
      <c r="A470" s="29">
        <v>469</v>
      </c>
      <c r="B470" s="30" t="s">
        <v>715</v>
      </c>
      <c r="C470" t="s">
        <v>723</v>
      </c>
      <c r="D470" s="1">
        <f>E470+M470*F470/G470</f>
        <v>-62.77231151074375</v>
      </c>
      <c r="E470" s="1">
        <f>((99/G470)*M470*((20-O470)/3))-((G470+(9*20-P470)*(50-K470)/100))-(AVERAGE(O470,P470)/G470)*550</f>
        <v>49.62576000000007</v>
      </c>
      <c r="F470" s="10">
        <f>((99/G470)*N470*((20-O470)/4))-((G470+(3*20-P470)*(50-K470)/100))-(AVERAGE(O470,P470)/G470)*350</f>
        <v>-162.7970909090909</v>
      </c>
      <c r="G470">
        <v>11</v>
      </c>
      <c r="H470">
        <v>16</v>
      </c>
      <c r="I470">
        <v>0</v>
      </c>
      <c r="J470">
        <v>5</v>
      </c>
      <c r="K470">
        <v>-4</v>
      </c>
      <c r="L470" s="11">
        <f>H470+H470*0.5*J470/100+100/1000+1/100</f>
        <v>16.51</v>
      </c>
      <c r="M470" s="12">
        <f>(50+K470)/100*L470</f>
        <v>7.594600000000001</v>
      </c>
      <c r="N470" s="19">
        <f>((50+K470)/100)*I470</f>
        <v>0</v>
      </c>
      <c r="O470" s="20">
        <v>4.8</v>
      </c>
      <c r="P470" s="20">
        <v>2.8</v>
      </c>
      <c r="Q470" t="s">
        <v>25</v>
      </c>
      <c r="S470" t="s">
        <v>26</v>
      </c>
      <c r="T470" t="s">
        <v>40</v>
      </c>
      <c r="U470" s="21" t="s">
        <v>44</v>
      </c>
      <c r="V470" s="21" t="s">
        <v>489</v>
      </c>
    </row>
    <row r="471" spans="1:23" ht="12.75">
      <c r="A471" s="29">
        <v>470</v>
      </c>
      <c r="B471" s="30" t="s">
        <v>715</v>
      </c>
      <c r="C471" t="s">
        <v>724</v>
      </c>
      <c r="D471" s="1">
        <f>E471+M471*F471/G471</f>
        <v>33.72045204210527</v>
      </c>
      <c r="E471" s="1">
        <f>((99/G471)*M471*((20-O471)/3))-((G471+(9*20-P471)*(50-K471)/100))-(AVERAGE(O471,P471)/G471)*550</f>
        <v>46.36192000000001</v>
      </c>
      <c r="F471" s="10">
        <f>((99/G471)*N471*((20-O471)/4))-((G471+(3*20-P471)*(50-K471)/100))-(AVERAGE(O471,P471)/G471)*350</f>
        <v>-23.704000000000008</v>
      </c>
      <c r="G471">
        <v>19</v>
      </c>
      <c r="H471">
        <v>20</v>
      </c>
      <c r="I471">
        <v>10</v>
      </c>
      <c r="J471">
        <v>10</v>
      </c>
      <c r="K471">
        <v>-2</v>
      </c>
      <c r="L471" s="11">
        <f>H471+H471*0.5*J471/100+100/1000+1/100</f>
        <v>21.110000000000003</v>
      </c>
      <c r="M471" s="12">
        <f>(50+K471)/100*L471</f>
        <v>10.132800000000001</v>
      </c>
      <c r="N471" s="19">
        <f>((50+K471)/100)*I471</f>
        <v>4.8</v>
      </c>
      <c r="O471" s="20">
        <v>4.8</v>
      </c>
      <c r="P471" s="20">
        <v>2.8</v>
      </c>
      <c r="Q471" t="s">
        <v>25</v>
      </c>
      <c r="S471" t="s">
        <v>26</v>
      </c>
      <c r="T471" t="s">
        <v>40</v>
      </c>
      <c r="U471" s="21" t="s">
        <v>44</v>
      </c>
      <c r="V471" s="21" t="s">
        <v>291</v>
      </c>
      <c r="W471" t="s">
        <v>725</v>
      </c>
    </row>
    <row r="472" spans="1:22" ht="12.75">
      <c r="A472" s="29">
        <v>471</v>
      </c>
      <c r="B472" s="30" t="s">
        <v>715</v>
      </c>
      <c r="C472" t="s">
        <v>726</v>
      </c>
      <c r="D472" s="1">
        <f>E472+M472*F472/G472</f>
        <v>46.87118734186848</v>
      </c>
      <c r="E472" s="1">
        <f>((99/G472)*M472*((20-O472)/3))-((G472+(9*20-P472)*(50-K472)/100))-(AVERAGE(O472,P472)/G472)*550</f>
        <v>58.545569411764674</v>
      </c>
      <c r="F472" s="10">
        <f>((99/G472)*N472*((20-O472)/4))-((G472+(3*20-P472)*(50-K472)/100))-(AVERAGE(O472,P472)/G472)*350</f>
        <v>-21.785823529411772</v>
      </c>
      <c r="G472">
        <v>17</v>
      </c>
      <c r="H472">
        <v>14</v>
      </c>
      <c r="I472">
        <v>7</v>
      </c>
      <c r="J472">
        <v>5</v>
      </c>
      <c r="K472">
        <v>13</v>
      </c>
      <c r="L472" s="11">
        <f>H472+H472*0.5*J472/100+100/1000+1/100</f>
        <v>14.459999999999999</v>
      </c>
      <c r="M472" s="12">
        <f>(50+K472)/100*L472</f>
        <v>9.1098</v>
      </c>
      <c r="N472" s="19">
        <f>((50+K472)/100)*I472</f>
        <v>4.41</v>
      </c>
      <c r="O472" s="20">
        <v>4.8</v>
      </c>
      <c r="P472" s="20">
        <v>3.1</v>
      </c>
      <c r="Q472" t="s">
        <v>10</v>
      </c>
      <c r="S472" t="s">
        <v>26</v>
      </c>
      <c r="T472" t="s">
        <v>40</v>
      </c>
      <c r="U472" s="21" t="s">
        <v>28</v>
      </c>
      <c r="V472" s="21" t="s">
        <v>291</v>
      </c>
    </row>
    <row r="473" spans="1:22" ht="12.75">
      <c r="A473" s="29">
        <v>472</v>
      </c>
      <c r="B473" s="30" t="s">
        <v>715</v>
      </c>
      <c r="C473" t="s">
        <v>444</v>
      </c>
      <c r="D473" s="1">
        <f>E473+M473*F473/G473</f>
        <v>-52.87439954298464</v>
      </c>
      <c r="E473" s="1">
        <f>((99/G473)*M473*((20-O473)/3))-((G473+(9*20-P473)*(50-K473)/100))-(AVERAGE(O473,P473)/G473)*550</f>
        <v>-26.308895357142802</v>
      </c>
      <c r="F473" s="10">
        <f>((99/G473)*N473*((20-O473)/4))-((G473+(3*20-P473)*(50-K473)/100))-(AVERAGE(O473,P473)/G473)*350</f>
        <v>-51.32403571428571</v>
      </c>
      <c r="G473">
        <v>14</v>
      </c>
      <c r="H473">
        <v>19</v>
      </c>
      <c r="I473">
        <v>10</v>
      </c>
      <c r="J473">
        <v>5</v>
      </c>
      <c r="K473">
        <v>-13</v>
      </c>
      <c r="L473" s="11">
        <f>H473+H473*0.5*J473/100+100/1000+1/100</f>
        <v>19.585000000000004</v>
      </c>
      <c r="M473" s="12">
        <f>(50+K473)/100*L473</f>
        <v>7.246450000000001</v>
      </c>
      <c r="N473" s="19">
        <f>((50+K473)/100)*I473</f>
        <v>3.7</v>
      </c>
      <c r="O473" s="20">
        <v>5.1</v>
      </c>
      <c r="P473" s="20">
        <v>2.8</v>
      </c>
      <c r="Q473" t="s">
        <v>35</v>
      </c>
      <c r="S473" t="s">
        <v>26</v>
      </c>
      <c r="T473" t="s">
        <v>40</v>
      </c>
      <c r="U473" s="21" t="s">
        <v>44</v>
      </c>
      <c r="V473" s="21" t="s">
        <v>489</v>
      </c>
    </row>
    <row r="474" spans="1:23" ht="12.75">
      <c r="A474" s="29">
        <v>473</v>
      </c>
      <c r="B474" s="30" t="s">
        <v>715</v>
      </c>
      <c r="C474" t="s">
        <v>727</v>
      </c>
      <c r="D474" s="1">
        <f>E474+M474*F474/G474</f>
        <v>13.289777988109385</v>
      </c>
      <c r="E474" s="1">
        <f>((99/G474)*M474*((20-O474)/3))-((G474+(9*20-P474)*(50-K474)/100))-(AVERAGE(O474,P474)/G474)*550</f>
        <v>33.148725517241374</v>
      </c>
      <c r="F474" s="10">
        <f>((99/G474)*N474*((20-O474)/4))-((G474+(3*20-P474)*(50-K474)/100))-(AVERAGE(O474,P474)/G474)*350</f>
        <v>-39.24586206896552</v>
      </c>
      <c r="G474">
        <v>29</v>
      </c>
      <c r="H474">
        <v>41</v>
      </c>
      <c r="I474">
        <v>17</v>
      </c>
      <c r="J474">
        <v>10</v>
      </c>
      <c r="K474">
        <v>-16</v>
      </c>
      <c r="L474" s="11">
        <f>H474+H474*0.5*J474/100+100/1000+1/100</f>
        <v>43.16</v>
      </c>
      <c r="M474" s="12">
        <f>(50+K474)/100*L474</f>
        <v>14.6744</v>
      </c>
      <c r="N474" s="19">
        <f>((50+K474)/100)*I474</f>
        <v>5.78</v>
      </c>
      <c r="O474" s="20">
        <v>4.8</v>
      </c>
      <c r="P474" s="20">
        <v>3.1</v>
      </c>
      <c r="Q474" t="s">
        <v>35</v>
      </c>
      <c r="S474" t="s">
        <v>26</v>
      </c>
      <c r="T474" t="s">
        <v>40</v>
      </c>
      <c r="U474" s="21" t="s">
        <v>44</v>
      </c>
      <c r="V474" s="21" t="s">
        <v>489</v>
      </c>
      <c r="W474" t="s">
        <v>728</v>
      </c>
    </row>
    <row r="475" spans="1:23" ht="12.75">
      <c r="A475" s="29">
        <v>474</v>
      </c>
      <c r="B475" s="30" t="s">
        <v>715</v>
      </c>
      <c r="C475" t="s">
        <v>729</v>
      </c>
      <c r="D475" s="1">
        <f>E475+M475*F475/G475</f>
        <v>-24.77597245454546</v>
      </c>
      <c r="E475" s="1">
        <f>((99/G475)*M475*((20-O475)/3))-((G475+(9*20-P475)*(50-K475)/100))-(AVERAGE(O475,P475)/G475)*550</f>
        <v>-4.481960000000008</v>
      </c>
      <c r="F475" s="10">
        <f>((99/G475)*N475*((20-O475)/4))-((G475+(3*20-P475)*(50-K475)/100))-(AVERAGE(O475,P475)/G475)*350</f>
        <v>-42.868636363636355</v>
      </c>
      <c r="G475">
        <v>55</v>
      </c>
      <c r="H475">
        <v>55</v>
      </c>
      <c r="I475">
        <v>30</v>
      </c>
      <c r="J475">
        <v>10</v>
      </c>
      <c r="K475">
        <v>-5</v>
      </c>
      <c r="L475" s="11">
        <f>H475+H475*0.5*J475/100+100/1000+1/100</f>
        <v>57.86</v>
      </c>
      <c r="M475" s="12">
        <f>(50+K475)/100*L475</f>
        <v>26.037</v>
      </c>
      <c r="N475" s="19">
        <f>((50+K475)/100)*I475</f>
        <v>13.5</v>
      </c>
      <c r="O475" s="20">
        <v>6.8</v>
      </c>
      <c r="P475" s="20">
        <v>5.1</v>
      </c>
      <c r="Q475" t="s">
        <v>38</v>
      </c>
      <c r="R475" t="s">
        <v>61</v>
      </c>
      <c r="S475" t="s">
        <v>26</v>
      </c>
      <c r="T475" t="s">
        <v>40</v>
      </c>
      <c r="U475" s="21" t="s">
        <v>28</v>
      </c>
      <c r="V475" s="21"/>
      <c r="W475" t="s">
        <v>730</v>
      </c>
    </row>
    <row r="476" spans="1:22" ht="12.75">
      <c r="A476" s="29">
        <v>475</v>
      </c>
      <c r="B476" s="30" t="s">
        <v>715</v>
      </c>
      <c r="C476" t="s">
        <v>731</v>
      </c>
      <c r="D476" s="1">
        <f>E476+M476*F476/G476</f>
        <v>-36.056942542124965</v>
      </c>
      <c r="E476" s="1">
        <f>((99/G476)*M476*((20-O476)/3))-((G476+(9*20-P476)*(50-K476)/100))-(AVERAGE(O476,P476)/G476)*550</f>
        <v>11.29868300000004</v>
      </c>
      <c r="F476" s="10">
        <f>((99/G476)*N476*((20-O476)/4))-((G476+(3*20-P476)*(50-K476)/100))-(AVERAGE(O476,P476)/G476)*350</f>
        <v>-84.276925</v>
      </c>
      <c r="G476">
        <v>20</v>
      </c>
      <c r="H476">
        <v>26</v>
      </c>
      <c r="I476">
        <v>7</v>
      </c>
      <c r="J476">
        <v>10</v>
      </c>
      <c r="K476">
        <v>-9</v>
      </c>
      <c r="L476" s="11">
        <f>H476+H476*0.5*J476/100+100/1000+1/100</f>
        <v>27.410000000000004</v>
      </c>
      <c r="M476" s="12">
        <f>(50+K476)/100*L476</f>
        <v>11.238100000000001</v>
      </c>
      <c r="N476" s="19">
        <f>((50+K476)/100)*I476</f>
        <v>2.8699999999999997</v>
      </c>
      <c r="O476" s="20">
        <v>5.8</v>
      </c>
      <c r="P476" s="20">
        <v>3.5</v>
      </c>
      <c r="Q476" t="s">
        <v>35</v>
      </c>
      <c r="S476" t="s">
        <v>26</v>
      </c>
      <c r="T476" t="s">
        <v>53</v>
      </c>
      <c r="U476" s="21" t="s">
        <v>28</v>
      </c>
      <c r="V476" s="21" t="s">
        <v>489</v>
      </c>
    </row>
    <row r="477" spans="1:22" ht="12.75">
      <c r="A477" s="29">
        <v>476</v>
      </c>
      <c r="B477" s="30" t="s">
        <v>715</v>
      </c>
      <c r="C477" t="s">
        <v>732</v>
      </c>
      <c r="D477" s="1">
        <f>E477+M477*F477/G477</f>
        <v>59.59015033905315</v>
      </c>
      <c r="E477" s="1">
        <f>((99/G477)*M477*((20-O477)/3))-((G477+(9*20-P477)*(50-K477)/100))-(AVERAGE(O477,P477)/G477)*550</f>
        <v>60.87036692307684</v>
      </c>
      <c r="F477" s="10">
        <f>((99/G477)*N477*((20-O477)/4))-((G477+(3*20-P477)*(50-K477)/100))-(AVERAGE(O477,P477)/G477)*350</f>
        <v>-2.7881538461538717</v>
      </c>
      <c r="G477">
        <v>39</v>
      </c>
      <c r="H477">
        <v>39</v>
      </c>
      <c r="I477">
        <v>22</v>
      </c>
      <c r="J477">
        <v>13</v>
      </c>
      <c r="K477">
        <v>-7</v>
      </c>
      <c r="L477" s="11">
        <f>H477+H477*0.5*J477/100+100/1000+1/100</f>
        <v>41.644999999999996</v>
      </c>
      <c r="M477" s="12">
        <f>(50+K477)/100*L477</f>
        <v>17.907349999999997</v>
      </c>
      <c r="N477" s="19">
        <f>((50+K477)/100)*I477</f>
        <v>9.459999999999999</v>
      </c>
      <c r="O477" s="20">
        <v>3.8</v>
      </c>
      <c r="P477" s="20">
        <v>2.5</v>
      </c>
      <c r="Q477" t="s">
        <v>38</v>
      </c>
      <c r="S477" t="s">
        <v>39</v>
      </c>
      <c r="T477" t="s">
        <v>53</v>
      </c>
      <c r="U477" s="21" t="s">
        <v>28</v>
      </c>
      <c r="V477" s="21"/>
    </row>
    <row r="478" spans="1:22" ht="12.75">
      <c r="A478" s="29">
        <v>477</v>
      </c>
      <c r="B478" s="30" t="s">
        <v>715</v>
      </c>
      <c r="C478" t="s">
        <v>733</v>
      </c>
      <c r="D478" s="1">
        <f>E478+M478*F478/G478</f>
        <v>-85.56501538085939</v>
      </c>
      <c r="E478" s="1">
        <f>((99/G478)*M478*((20-O478)/3))-((G478+(9*20-P478)*(50-K478)/100))-(AVERAGE(O478,P478)/G478)*550</f>
        <v>-118.89903125000001</v>
      </c>
      <c r="F478" s="10">
        <f>((99/G478)*N478*((20-O478)/4))-((G478+(3*20-P478)*(50-K478)/100))-(AVERAGE(O478,P478)/G478)*350</f>
        <v>203.7609375</v>
      </c>
      <c r="G478">
        <v>16</v>
      </c>
      <c r="H478">
        <v>5</v>
      </c>
      <c r="I478">
        <v>25</v>
      </c>
      <c r="J478">
        <v>5</v>
      </c>
      <c r="K478">
        <v>0</v>
      </c>
      <c r="L478" s="11">
        <f>H478+H478*0.5*J478/100+100/1000+1/100</f>
        <v>5.234999999999999</v>
      </c>
      <c r="M478" s="12">
        <f>(50+K478)/100*L478</f>
        <v>2.6174999999999997</v>
      </c>
      <c r="N478" s="19">
        <f>((50+K478)/100)*I478</f>
        <v>12.5</v>
      </c>
      <c r="O478" s="20">
        <v>3.8</v>
      </c>
      <c r="P478" s="20">
        <v>2.1</v>
      </c>
      <c r="Q478" t="s">
        <v>58</v>
      </c>
      <c r="S478" t="s">
        <v>39</v>
      </c>
      <c r="T478" t="s">
        <v>53</v>
      </c>
      <c r="U478" s="21" t="s">
        <v>28</v>
      </c>
      <c r="V478" s="21"/>
    </row>
    <row r="479" spans="1:22" ht="12.75">
      <c r="A479" s="29">
        <v>478</v>
      </c>
      <c r="B479" s="30" t="s">
        <v>715</v>
      </c>
      <c r="C479" t="s">
        <v>379</v>
      </c>
      <c r="D479" s="1">
        <f>E479+M479*F479/G479</f>
        <v>90.05246951088829</v>
      </c>
      <c r="E479" s="1">
        <f>((99/G479)*M479*((20-O479)/3))-((G479+(9*20-P479)*(50-K479)/100))-(AVERAGE(O479,P479)/G479)*550</f>
        <v>78.02694537037044</v>
      </c>
      <c r="F479" s="10">
        <f>((99/G479)*N479*((20-O479)/4))-((G479+(3*20-P479)*(50-K479)/100))-(AVERAGE(O479,P479)/G479)*350</f>
        <v>25.505324074074082</v>
      </c>
      <c r="G479">
        <v>27</v>
      </c>
      <c r="H479">
        <v>19</v>
      </c>
      <c r="I479">
        <v>13</v>
      </c>
      <c r="J479">
        <v>5</v>
      </c>
      <c r="K479">
        <v>15</v>
      </c>
      <c r="L479" s="11">
        <f>H479+H479*0.5*J479/100+100/1000+1/100</f>
        <v>19.585000000000004</v>
      </c>
      <c r="M479" s="12">
        <f>(50+K479)/100*L479</f>
        <v>12.730250000000003</v>
      </c>
      <c r="N479" s="19">
        <f>((50+K479)/100)*I479</f>
        <v>8.450000000000001</v>
      </c>
      <c r="O479" s="20">
        <v>4.3</v>
      </c>
      <c r="P479" s="20">
        <v>3.3</v>
      </c>
      <c r="Q479" t="s">
        <v>10</v>
      </c>
      <c r="S479" t="s">
        <v>26</v>
      </c>
      <c r="T479" t="s">
        <v>72</v>
      </c>
      <c r="U479" s="21" t="s">
        <v>75</v>
      </c>
      <c r="V479" s="21" t="s">
        <v>145</v>
      </c>
    </row>
    <row r="480" spans="1:23" ht="12.75">
      <c r="A480" s="29">
        <v>479</v>
      </c>
      <c r="B480" s="30" t="s">
        <v>715</v>
      </c>
      <c r="C480" t="s">
        <v>734</v>
      </c>
      <c r="D480" s="1">
        <f>E480+M480*F480/G480</f>
        <v>18.874194033203104</v>
      </c>
      <c r="E480" s="1">
        <f>((99/G480)*M480*((20-O480)/3))-((G480+(9*20-P480)*(50-K480)/100))-(AVERAGE(O480,P480)/G480)*550</f>
        <v>-32.521493750000026</v>
      </c>
      <c r="F480" s="10">
        <f>((99/G480)*N480*((20-O480)/4))-((G480+(3*20-P480)*(50-K480)/100))-(AVERAGE(O480,P480)/G480)*350</f>
        <v>220.87859375000002</v>
      </c>
      <c r="G480">
        <v>24</v>
      </c>
      <c r="H480">
        <v>12</v>
      </c>
      <c r="I480">
        <v>37</v>
      </c>
      <c r="J480">
        <v>5</v>
      </c>
      <c r="K480">
        <v>-5</v>
      </c>
      <c r="L480" s="11">
        <f>H480+H480*0.5*J480/100+100/1000+1/100</f>
        <v>12.41</v>
      </c>
      <c r="M480" s="12">
        <f>(50+K480)/100*L480</f>
        <v>5.5845</v>
      </c>
      <c r="N480" s="19">
        <f>((50+K480)/100)*I480</f>
        <v>16.650000000000002</v>
      </c>
      <c r="O480" s="20">
        <v>2.1</v>
      </c>
      <c r="P480" s="20">
        <v>2.1</v>
      </c>
      <c r="Q480" t="s">
        <v>58</v>
      </c>
      <c r="R480" t="s">
        <v>61</v>
      </c>
      <c r="S480" t="s">
        <v>39</v>
      </c>
      <c r="T480" t="s">
        <v>72</v>
      </c>
      <c r="U480" s="21" t="s">
        <v>28</v>
      </c>
      <c r="V480" s="21"/>
      <c r="W480" t="s">
        <v>101</v>
      </c>
    </row>
    <row r="481" spans="1:23" ht="12.75">
      <c r="A481" s="29">
        <v>480</v>
      </c>
      <c r="B481" s="30" t="s">
        <v>715</v>
      </c>
      <c r="C481" t="s">
        <v>735</v>
      </c>
      <c r="D481" s="1">
        <f>E481+M481*F481/G481</f>
        <v>-1.3755880387754988</v>
      </c>
      <c r="E481" s="1">
        <f>((99/G481)*M481*((20-O481)/3))-((G481+(9*20-P481)*(50-K481)/100))-(AVERAGE(O481,P481)/G481)*550</f>
        <v>5.291445714285729</v>
      </c>
      <c r="F481" s="10">
        <f>((99/G481)*N481*((20-O481)/4))-((G481+(3*20-P481)*(50-K481)/100))-(AVERAGE(O481,P481)/G481)*350</f>
        <v>-15.789571428571435</v>
      </c>
      <c r="G481">
        <v>28</v>
      </c>
      <c r="H481">
        <v>24</v>
      </c>
      <c r="I481">
        <v>16</v>
      </c>
      <c r="J481">
        <v>23</v>
      </c>
      <c r="K481">
        <v>-6</v>
      </c>
      <c r="L481" s="11">
        <f>H481+H481*0.5*J481/100+100/1000+1/100</f>
        <v>26.87</v>
      </c>
      <c r="M481" s="12">
        <f>(50+K481)/100*L481</f>
        <v>11.8228</v>
      </c>
      <c r="N481" s="19">
        <f>((50+K481)/100)*I481</f>
        <v>7.04</v>
      </c>
      <c r="O481" s="20">
        <v>4.8</v>
      </c>
      <c r="P481" s="20">
        <v>3.3</v>
      </c>
      <c r="Q481" t="s">
        <v>78</v>
      </c>
      <c r="R481" t="s">
        <v>66</v>
      </c>
      <c r="S481" t="s">
        <v>26</v>
      </c>
      <c r="T481" t="s">
        <v>72</v>
      </c>
      <c r="U481" s="21" t="s">
        <v>75</v>
      </c>
      <c r="V481" s="21" t="s">
        <v>145</v>
      </c>
      <c r="W481" t="s">
        <v>499</v>
      </c>
    </row>
    <row r="482" spans="1:22" ht="12.75">
      <c r="A482" s="78">
        <v>481</v>
      </c>
      <c r="B482" s="79" t="s">
        <v>736</v>
      </c>
      <c r="C482" t="s">
        <v>409</v>
      </c>
      <c r="D482" s="1">
        <f>E482+M482*F482/G482</f>
        <v>140.657561983471</v>
      </c>
      <c r="E482" s="1">
        <f>((99/G482)*M482*((20-O482)/3))-((G482+(9*20-P482)*(50-K482)/100))-(AVERAGE(O482,P482)/G482)*550</f>
        <v>204.6579999999999</v>
      </c>
      <c r="F482" s="10">
        <f>((99/G482)*N482*((20-O482)/4))-((G482+(3*20-P482)*(50-K482)/100))-(AVERAGE(O482,P482)/G482)*350</f>
        <v>-97.37272727272727</v>
      </c>
      <c r="G482">
        <v>11</v>
      </c>
      <c r="H482">
        <v>14</v>
      </c>
      <c r="I482">
        <v>0</v>
      </c>
      <c r="J482">
        <v>5</v>
      </c>
      <c r="K482">
        <v>0</v>
      </c>
      <c r="L482" s="11">
        <f>H482+H482*0.5*J482/100+100/1000+1/100</f>
        <v>14.459999999999999</v>
      </c>
      <c r="M482" s="12">
        <f>(50+K482)/100*L482</f>
        <v>7.2299999999999995</v>
      </c>
      <c r="N482" s="19">
        <f>((50+K482)/100)*I482</f>
        <v>0</v>
      </c>
      <c r="O482" s="20">
        <v>1.8</v>
      </c>
      <c r="P482" s="20">
        <v>1.8</v>
      </c>
      <c r="Q482" t="s">
        <v>25</v>
      </c>
      <c r="S482" t="s">
        <v>26</v>
      </c>
      <c r="T482" t="s">
        <v>27</v>
      </c>
      <c r="U482" s="21" t="s">
        <v>28</v>
      </c>
      <c r="V482" s="21"/>
    </row>
    <row r="483" spans="1:23" ht="12.75">
      <c r="A483" s="78">
        <v>482</v>
      </c>
      <c r="B483" s="79" t="s">
        <v>736</v>
      </c>
      <c r="C483" t="s">
        <v>737</v>
      </c>
      <c r="D483" s="1">
        <f>E483+M483*F483/G483</f>
        <v>98.17392857142859</v>
      </c>
      <c r="E483" s="1">
        <f>((99/G483)*M483*((20-O483)/3))-((G483+(9*20-P483)*(50-K483)/100))-(AVERAGE(O483,P483)/G483)*550</f>
        <v>137.48014285714288</v>
      </c>
      <c r="F483" s="10">
        <f>((99/G483)*N483*((20-O483)/4))-((G483+(3*20-P483)*(50-K483)/100))-(AVERAGE(O483,P483)/G483)*350</f>
        <v>-80.1</v>
      </c>
      <c r="G483">
        <v>21</v>
      </c>
      <c r="H483">
        <v>20</v>
      </c>
      <c r="I483">
        <v>0</v>
      </c>
      <c r="J483">
        <v>5</v>
      </c>
      <c r="K483">
        <v>0</v>
      </c>
      <c r="L483" s="11">
        <f>H483+H483*0.5*J483/100+100/1000+1/100</f>
        <v>20.610000000000003</v>
      </c>
      <c r="M483" s="12">
        <f>(50+K483)/100*L483</f>
        <v>10.305000000000001</v>
      </c>
      <c r="N483" s="19">
        <f>((50+K483)/100)*I483</f>
        <v>0</v>
      </c>
      <c r="O483" s="20">
        <v>1.8</v>
      </c>
      <c r="P483" s="20">
        <v>1.8</v>
      </c>
      <c r="Q483" t="s">
        <v>25</v>
      </c>
      <c r="S483" t="s">
        <v>26</v>
      </c>
      <c r="T483" t="s">
        <v>27</v>
      </c>
      <c r="U483" s="21" t="s">
        <v>28</v>
      </c>
      <c r="V483" s="21" t="s">
        <v>291</v>
      </c>
      <c r="W483" t="s">
        <v>738</v>
      </c>
    </row>
    <row r="484" spans="1:22" ht="12.75">
      <c r="A484" s="78">
        <v>483</v>
      </c>
      <c r="B484" s="79" t="s">
        <v>736</v>
      </c>
      <c r="C484" t="s">
        <v>739</v>
      </c>
      <c r="D484" s="1">
        <f>E484+M484*F484/G484</f>
        <v>95.34953358333335</v>
      </c>
      <c r="E484" s="1">
        <f>((99/G484)*M484*((20-O484)/3))-((G484+(9*20-P484)*(50-K484)/100))-(AVERAGE(O484,P484)/G484)*550</f>
        <v>104.32564083333337</v>
      </c>
      <c r="F484" s="10">
        <f>((99/G484)*N484*((20-O484)/4))-((G484+(3*20-P484)*(50-K484)/100))-(AVERAGE(O484,P484)/G484)*350</f>
        <v>-18.043333333333344</v>
      </c>
      <c r="G484">
        <v>24</v>
      </c>
      <c r="H484">
        <v>20</v>
      </c>
      <c r="I484">
        <v>8</v>
      </c>
      <c r="J484">
        <v>20</v>
      </c>
      <c r="K484">
        <v>4</v>
      </c>
      <c r="L484" s="11">
        <f>H484+H484*0.5*J484/100+100/1000+1/100</f>
        <v>22.110000000000003</v>
      </c>
      <c r="M484" s="12">
        <f>(50+K484)/100*L484</f>
        <v>11.939400000000003</v>
      </c>
      <c r="N484" s="19">
        <f>((50+K484)/100)*I484</f>
        <v>4.32</v>
      </c>
      <c r="O484" s="20">
        <v>3.1</v>
      </c>
      <c r="P484" s="20">
        <v>2.8</v>
      </c>
      <c r="Q484" t="s">
        <v>78</v>
      </c>
      <c r="S484" t="s">
        <v>26</v>
      </c>
      <c r="T484" t="s">
        <v>27</v>
      </c>
      <c r="U484" s="21" t="s">
        <v>28</v>
      </c>
      <c r="V484" s="21"/>
    </row>
    <row r="485" spans="1:23" ht="12.75">
      <c r="A485" s="78">
        <v>484</v>
      </c>
      <c r="B485" s="79" t="s">
        <v>736</v>
      </c>
      <c r="C485" t="s">
        <v>740</v>
      </c>
      <c r="D485" s="1">
        <f>E485+M485*F485/G485</f>
        <v>-148.8185384375</v>
      </c>
      <c r="E485" s="1">
        <f>((99/G485)*M485*((20-O485)/3))-((G485+(9*20-P485)*(50-K485)/100))-(AVERAGE(O485,P485)/G485)*550</f>
        <v>-121.665905</v>
      </c>
      <c r="F485" s="10">
        <f>((99/G485)*N485*((20-O485)/4))-((G485+(3*20-P485)*(50-K485)/100))-(AVERAGE(O485,P485)/G485)*350</f>
        <v>-120.2375</v>
      </c>
      <c r="G485">
        <v>40</v>
      </c>
      <c r="H485">
        <v>30</v>
      </c>
      <c r="I485">
        <v>0</v>
      </c>
      <c r="J485">
        <v>0</v>
      </c>
      <c r="K485">
        <v>-20</v>
      </c>
      <c r="L485" s="11">
        <f>H485+H485*0.5*J485/100+100/1000+1/100</f>
        <v>30.110000000000003</v>
      </c>
      <c r="M485" s="12">
        <f>(50+K485)/100*L485</f>
        <v>9.033000000000001</v>
      </c>
      <c r="N485" s="19">
        <f>((50+K485)/100)*I485</f>
        <v>0</v>
      </c>
      <c r="O485" s="20">
        <v>5.8</v>
      </c>
      <c r="P485" s="20">
        <v>3.5</v>
      </c>
      <c r="Q485" t="s">
        <v>38</v>
      </c>
      <c r="R485" t="s">
        <v>61</v>
      </c>
      <c r="S485" t="s">
        <v>26</v>
      </c>
      <c r="T485" t="s">
        <v>27</v>
      </c>
      <c r="U485" s="21" t="s">
        <v>173</v>
      </c>
      <c r="V485" s="21" t="s">
        <v>145</v>
      </c>
      <c r="W485" t="s">
        <v>153</v>
      </c>
    </row>
    <row r="486" spans="1:22" ht="12.75">
      <c r="A486" s="78">
        <v>485</v>
      </c>
      <c r="B486" s="79" t="s">
        <v>736</v>
      </c>
      <c r="C486" t="s">
        <v>741</v>
      </c>
      <c r="D486" s="1">
        <f>E486+M486*F486/G486</f>
        <v>164.51534394285707</v>
      </c>
      <c r="E486" s="1">
        <f>((99/G486)*M486*((20-O486)/3))-((G486+(9*20-P486)*(50-K486)/100))-(AVERAGE(O486,P486)/G486)*550</f>
        <v>164.37593714285708</v>
      </c>
      <c r="F486" s="10">
        <f>((99/G486)*N486*((20-O486)/4))-((G486+(3*20-P486)*(50-K486)/100))-(AVERAGE(O486,P486)/G486)*350</f>
        <v>0.24699999999998568</v>
      </c>
      <c r="G486">
        <v>14</v>
      </c>
      <c r="H486">
        <v>14</v>
      </c>
      <c r="I486">
        <v>5</v>
      </c>
      <c r="J486">
        <v>0</v>
      </c>
      <c r="K486">
        <v>6</v>
      </c>
      <c r="L486" s="11">
        <f>H486+H486*0.5*J486/100+100/1000+1/100</f>
        <v>14.11</v>
      </c>
      <c r="M486" s="12">
        <f>(50+K486)/100*L486</f>
        <v>7.9016</v>
      </c>
      <c r="N486" s="19">
        <f>((50+K486)/100)*I486</f>
        <v>2.8000000000000003</v>
      </c>
      <c r="O486" s="20">
        <v>2.1</v>
      </c>
      <c r="P486" s="20">
        <v>1.8</v>
      </c>
      <c r="Q486" t="s">
        <v>25</v>
      </c>
      <c r="S486" t="s">
        <v>26</v>
      </c>
      <c r="T486" t="s">
        <v>40</v>
      </c>
      <c r="U486" s="21" t="s">
        <v>28</v>
      </c>
      <c r="V486" s="21" t="s">
        <v>291</v>
      </c>
    </row>
    <row r="487" spans="1:23" ht="12.75">
      <c r="A487" s="78">
        <v>486</v>
      </c>
      <c r="B487" s="79" t="s">
        <v>736</v>
      </c>
      <c r="C487" t="s">
        <v>742</v>
      </c>
      <c r="D487" s="1">
        <f>E487+M487*F487/G487</f>
        <v>172.5345985223141</v>
      </c>
      <c r="E487" s="1">
        <f>((99/G487)*M487*((20-O487)/3))-((G487+(9*20-P487)*(50-K487)/100))-(AVERAGE(O487,P487)/G487)*550</f>
        <v>152.54100000000005</v>
      </c>
      <c r="F487" s="10">
        <f>((99/G487)*N487*((20-O487)/4))-((G487+(3*20-P487)*(50-K487)/100))-(AVERAGE(O487,P487)/G487)*350</f>
        <v>37.208090909090906</v>
      </c>
      <c r="G487">
        <v>22</v>
      </c>
      <c r="H487">
        <v>21</v>
      </c>
      <c r="I487">
        <v>11</v>
      </c>
      <c r="J487">
        <v>0</v>
      </c>
      <c r="K487">
        <v>6</v>
      </c>
      <c r="L487" s="11">
        <f>H487+H487*0.5*J487/100+100/1000+1/100</f>
        <v>21.110000000000003</v>
      </c>
      <c r="M487" s="12">
        <f>(50+K487)/100*L487</f>
        <v>11.821600000000004</v>
      </c>
      <c r="N487" s="19">
        <f>((50+K487)/100)*I487</f>
        <v>6.16</v>
      </c>
      <c r="O487" s="20">
        <v>2.5</v>
      </c>
      <c r="P487" s="20">
        <v>2.1</v>
      </c>
      <c r="Q487" t="s">
        <v>25</v>
      </c>
      <c r="S487" t="s">
        <v>26</v>
      </c>
      <c r="T487" t="s">
        <v>40</v>
      </c>
      <c r="U487" s="21" t="s">
        <v>28</v>
      </c>
      <c r="V487" s="21" t="s">
        <v>291</v>
      </c>
      <c r="W487" t="s">
        <v>743</v>
      </c>
    </row>
    <row r="488" spans="1:22" ht="12.75">
      <c r="A488" s="78">
        <v>487</v>
      </c>
      <c r="B488" s="79" t="s">
        <v>736</v>
      </c>
      <c r="C488" t="s">
        <v>744</v>
      </c>
      <c r="D488" s="1">
        <f>E488+M488*F488/G488</f>
        <v>35.30491423130554</v>
      </c>
      <c r="E488" s="1">
        <f>((99/G488)*M488*((20-O488)/3))-((G488+(9*20-P488)*(50-K488)/100))-(AVERAGE(O488,P488)/G488)*550</f>
        <v>73.09632233333332</v>
      </c>
      <c r="F488" s="10">
        <f>((99/G488)*N488*((20-O488)/4))-((G488+(3*20-P488)*(50-K488)/100))-(AVERAGE(O488,P488)/G488)*350</f>
        <v>-64.51210833333334</v>
      </c>
      <c r="G488">
        <v>30</v>
      </c>
      <c r="H488">
        <v>28</v>
      </c>
      <c r="I488">
        <v>7</v>
      </c>
      <c r="J488">
        <v>5</v>
      </c>
      <c r="K488">
        <v>11</v>
      </c>
      <c r="L488" s="11">
        <f>H488+H488*0.5*J488/100+100/1000+1/100</f>
        <v>28.810000000000002</v>
      </c>
      <c r="M488" s="12">
        <f>(50+K488)/100*L488</f>
        <v>17.5741</v>
      </c>
      <c r="N488" s="19">
        <f>((50+K488)/100)*I488</f>
        <v>4.27</v>
      </c>
      <c r="O488" s="20">
        <v>6.1</v>
      </c>
      <c r="P488" s="20">
        <v>4.5</v>
      </c>
      <c r="Q488" t="s">
        <v>10</v>
      </c>
      <c r="S488" t="s">
        <v>26</v>
      </c>
      <c r="T488" t="s">
        <v>40</v>
      </c>
      <c r="U488" s="21" t="s">
        <v>28</v>
      </c>
      <c r="V488" s="21"/>
    </row>
    <row r="489" spans="1:22" ht="12.75">
      <c r="A489" s="78">
        <v>488</v>
      </c>
      <c r="B489" s="79" t="s">
        <v>736</v>
      </c>
      <c r="C489" t="s">
        <v>745</v>
      </c>
      <c r="D489" s="1">
        <f>E489+M489*F489/G489</f>
        <v>-74.50391031933594</v>
      </c>
      <c r="E489" s="1">
        <f>((99/G489)*M489*((20-O489)/3))-((G489+(9*20-P489)*(50-K489)/100))-(AVERAGE(O489,P489)/G489)*550</f>
        <v>5.558521874999997</v>
      </c>
      <c r="F489" s="10">
        <f>((99/G489)*N489*((20-O489)/4))-((G489+(3*20-P489)*(50-K489)/100))-(AVERAGE(O489,P489)/G489)*350</f>
        <v>-123.87453124999999</v>
      </c>
      <c r="G489">
        <v>16</v>
      </c>
      <c r="H489">
        <v>29</v>
      </c>
      <c r="I489">
        <v>5</v>
      </c>
      <c r="J489">
        <v>9</v>
      </c>
      <c r="K489">
        <v>-16</v>
      </c>
      <c r="L489" s="11">
        <f>H489+H489*0.5*J489/100+100/1000+1/100</f>
        <v>30.415000000000003</v>
      </c>
      <c r="M489" s="12">
        <f>(50+K489)/100*L489</f>
        <v>10.3411</v>
      </c>
      <c r="N489" s="19">
        <f>((50+K489)/100)*I489</f>
        <v>1.7000000000000002</v>
      </c>
      <c r="O489" s="20">
        <v>5.5</v>
      </c>
      <c r="P489" s="20">
        <v>4.5</v>
      </c>
      <c r="Q489" t="s">
        <v>35</v>
      </c>
      <c r="S489" t="s">
        <v>26</v>
      </c>
      <c r="T489" t="s">
        <v>40</v>
      </c>
      <c r="U489" s="21" t="s">
        <v>28</v>
      </c>
      <c r="V489" s="21"/>
    </row>
    <row r="490" spans="1:23" ht="12.75">
      <c r="A490" s="78">
        <v>489</v>
      </c>
      <c r="B490" s="79" t="s">
        <v>736</v>
      </c>
      <c r="C490" t="s">
        <v>746</v>
      </c>
      <c r="D490" s="1">
        <f>E490+M490*F490/G490</f>
        <v>24.72982495274097</v>
      </c>
      <c r="E490" s="1">
        <f>((99/G490)*M490*((20-O490)/3))-((G490+(9*20-P490)*(50-K490)/100))-(AVERAGE(O490,P490)/G490)*550</f>
        <v>92.20265217391298</v>
      </c>
      <c r="F490" s="10">
        <f>((99/G490)*N490*((20-O490)/4))-((G490+(3*20-P490)*(50-K490)/100))-(AVERAGE(O490,P490)/G490)*350</f>
        <v>-94.9391304347826</v>
      </c>
      <c r="G490">
        <v>23</v>
      </c>
      <c r="H490">
        <v>39</v>
      </c>
      <c r="I490">
        <v>6</v>
      </c>
      <c r="J490">
        <v>9</v>
      </c>
      <c r="K490">
        <v>-10</v>
      </c>
      <c r="L490" s="11">
        <f>H490+H490*0.5*J490/100+100/1000+1/100</f>
        <v>40.865</v>
      </c>
      <c r="M490" s="12">
        <f>(50+K490)/100*L490</f>
        <v>16.346</v>
      </c>
      <c r="N490" s="19">
        <f>((50+K490)/100)*I490</f>
        <v>2.4000000000000004</v>
      </c>
      <c r="O490" s="20">
        <v>5.5</v>
      </c>
      <c r="P490" s="20">
        <v>4.5</v>
      </c>
      <c r="Q490" t="s">
        <v>35</v>
      </c>
      <c r="S490" t="s">
        <v>26</v>
      </c>
      <c r="T490" t="s">
        <v>40</v>
      </c>
      <c r="U490" s="21" t="s">
        <v>28</v>
      </c>
      <c r="V490" s="21"/>
      <c r="W490" t="s">
        <v>747</v>
      </c>
    </row>
    <row r="491" spans="1:22" ht="12.75">
      <c r="A491" s="78">
        <v>490</v>
      </c>
      <c r="B491" s="79" t="s">
        <v>736</v>
      </c>
      <c r="C491" t="s">
        <v>194</v>
      </c>
      <c r="D491" s="1">
        <f>E491+M491*F491/G491</f>
        <v>74.70784438581313</v>
      </c>
      <c r="E491" s="1">
        <f>((99/G491)*M491*((20-O491)/3))-((G491+(9*20-P491)*(50-K491)/100))-(AVERAGE(O491,P491)/G491)*550</f>
        <v>88.38119411764703</v>
      </c>
      <c r="F491" s="10">
        <f>((99/G491)*N491*((20-O491)/4))-((G491+(3*20-P491)*(50-K491)/100))-(AVERAGE(O491,P491)/G491)*350</f>
        <v>-24.731029411764688</v>
      </c>
      <c r="G491">
        <v>17</v>
      </c>
      <c r="H491">
        <v>14</v>
      </c>
      <c r="I491">
        <v>6</v>
      </c>
      <c r="J491">
        <v>5</v>
      </c>
      <c r="K491">
        <v>15</v>
      </c>
      <c r="L491" s="11">
        <f>H491+H491*0.5*J491/100+100/1000+1/100</f>
        <v>14.459999999999999</v>
      </c>
      <c r="M491" s="12">
        <f>(50+K491)/100*L491</f>
        <v>9.399</v>
      </c>
      <c r="N491" s="19">
        <f>((50+K491)/100)*I491</f>
        <v>3.9000000000000004</v>
      </c>
      <c r="O491" s="20">
        <v>4.1</v>
      </c>
      <c r="P491" s="20">
        <v>3.5</v>
      </c>
      <c r="Q491" t="s">
        <v>10</v>
      </c>
      <c r="S491" t="s">
        <v>26</v>
      </c>
      <c r="T491" t="s">
        <v>53</v>
      </c>
      <c r="U491" s="21" t="s">
        <v>106</v>
      </c>
      <c r="V491" s="21" t="s">
        <v>145</v>
      </c>
    </row>
    <row r="492" spans="1:23" ht="12.75">
      <c r="A492" s="78">
        <v>491</v>
      </c>
      <c r="B492" s="79" t="s">
        <v>736</v>
      </c>
      <c r="C492" t="s">
        <v>748</v>
      </c>
      <c r="D492" s="1">
        <f>E492+M492*F492/G492</f>
        <v>92.71004599464287</v>
      </c>
      <c r="E492" s="1">
        <f>((99/G492)*M492*((20-O492)/3))-((G492+(9*20-P492)*(50-K492)/100))-(AVERAGE(O492,P492)/G492)*550</f>
        <v>106.06360035714286</v>
      </c>
      <c r="F492" s="10">
        <f>((99/G492)*N492*((20-O492)/4))-((G492+(3*20-P492)*(50-K492)/100))-(AVERAGE(O492,P492)/G492)*350</f>
        <v>-25.57049999999999</v>
      </c>
      <c r="G492">
        <v>28</v>
      </c>
      <c r="H492">
        <v>22</v>
      </c>
      <c r="I492">
        <v>8</v>
      </c>
      <c r="J492">
        <v>10</v>
      </c>
      <c r="K492">
        <v>13</v>
      </c>
      <c r="L492" s="11">
        <f>H492+H492*0.5*J492/100+100/1000+1/100</f>
        <v>23.210000000000004</v>
      </c>
      <c r="M492" s="12">
        <f>(50+K492)/100*L492</f>
        <v>14.622300000000003</v>
      </c>
      <c r="N492" s="19">
        <f>((50+K492)/100)*I492</f>
        <v>5.04</v>
      </c>
      <c r="O492" s="20">
        <v>4.1</v>
      </c>
      <c r="P492" s="20">
        <v>3.5</v>
      </c>
      <c r="Q492" t="s">
        <v>10</v>
      </c>
      <c r="S492" t="s">
        <v>26</v>
      </c>
      <c r="T492" t="s">
        <v>53</v>
      </c>
      <c r="U492" s="21" t="s">
        <v>106</v>
      </c>
      <c r="V492" s="21" t="s">
        <v>145</v>
      </c>
      <c r="W492" t="s">
        <v>749</v>
      </c>
    </row>
    <row r="493" spans="1:22" ht="12.75">
      <c r="A493" s="78">
        <v>492</v>
      </c>
      <c r="B493" s="79" t="s">
        <v>736</v>
      </c>
      <c r="C493" t="s">
        <v>750</v>
      </c>
      <c r="D493" s="1">
        <f>E493+M493*F493/G493</f>
        <v>-60.64818438657409</v>
      </c>
      <c r="E493" s="1">
        <f>((99/G493)*M493*((20-O493)/3))-((G493+(9*20-P493)*(50-K493)/100))-(AVERAGE(O493,P493)/G493)*550</f>
        <v>-81.98080277777778</v>
      </c>
      <c r="F493" s="10">
        <f>((99/G493)*N493*((20-O493)/4))-((G493+(3*20-P493)*(50-K493)/100))-(AVERAGE(O493,P493)/G493)*350</f>
        <v>78.38124999999998</v>
      </c>
      <c r="G493">
        <v>27</v>
      </c>
      <c r="H493">
        <v>15</v>
      </c>
      <c r="I493">
        <v>31</v>
      </c>
      <c r="J493">
        <v>7</v>
      </c>
      <c r="K493">
        <v>-3</v>
      </c>
      <c r="L493" s="11">
        <f>H493+H493*0.5*J493/100+100/1000+1/100</f>
        <v>15.635</v>
      </c>
      <c r="M493" s="12">
        <f>(50+K493)/100*L493</f>
        <v>7.34845</v>
      </c>
      <c r="N493" s="19">
        <f>((50+K493)/100)*I493</f>
        <v>14.569999999999999</v>
      </c>
      <c r="O493" s="20">
        <v>5.5</v>
      </c>
      <c r="P493" s="20">
        <v>3.5</v>
      </c>
      <c r="Q493" t="s">
        <v>58</v>
      </c>
      <c r="S493" t="s">
        <v>26</v>
      </c>
      <c r="T493" t="s">
        <v>53</v>
      </c>
      <c r="U493" s="21" t="s">
        <v>28</v>
      </c>
      <c r="V493" s="21"/>
    </row>
    <row r="494" spans="1:23" ht="12.75">
      <c r="A494" s="78">
        <v>493</v>
      </c>
      <c r="B494" s="79" t="s">
        <v>736</v>
      </c>
      <c r="C494" t="s">
        <v>751</v>
      </c>
      <c r="D494" s="1">
        <f>E494+M494*F494/G494</f>
        <v>-30.248652218934907</v>
      </c>
      <c r="E494" s="1">
        <f>((99/G494)*M494*((20-O494)/3))-((G494+(9*20-P494)*(50-K494)/100))-(AVERAGE(O494,P494)/G494)*550</f>
        <v>-48.91946153846153</v>
      </c>
      <c r="F494" s="10">
        <f>((99/G494)*N494*((20-O494)/4))-((G494+(3*20-P494)*(50-K494)/100))-(AVERAGE(O494,P494)/G494)*350</f>
        <v>59.31586538461538</v>
      </c>
      <c r="G494">
        <v>39</v>
      </c>
      <c r="H494">
        <v>26</v>
      </c>
      <c r="I494">
        <v>41</v>
      </c>
      <c r="J494">
        <v>9</v>
      </c>
      <c r="K494">
        <v>-5</v>
      </c>
      <c r="L494" s="11">
        <f>H494+H494*0.5*J494/100+100/1000+1/100</f>
        <v>27.280000000000005</v>
      </c>
      <c r="M494" s="12">
        <f>(50+K494)/100*L494</f>
        <v>12.276000000000002</v>
      </c>
      <c r="N494" s="19">
        <f>((50+K494)/100)*I494</f>
        <v>18.45</v>
      </c>
      <c r="O494" s="20">
        <v>5.5</v>
      </c>
      <c r="P494" s="20">
        <v>3.5</v>
      </c>
      <c r="Q494" t="s">
        <v>58</v>
      </c>
      <c r="S494" t="s">
        <v>26</v>
      </c>
      <c r="T494" t="s">
        <v>53</v>
      </c>
      <c r="U494" s="21" t="s">
        <v>28</v>
      </c>
      <c r="V494" s="21"/>
      <c r="W494" t="s">
        <v>752</v>
      </c>
    </row>
    <row r="495" spans="1:22" ht="12.75">
      <c r="A495" s="78">
        <v>494</v>
      </c>
      <c r="B495" s="79" t="s">
        <v>736</v>
      </c>
      <c r="C495" t="s">
        <v>753</v>
      </c>
      <c r="D495" s="1">
        <f>E495+M495*F495/G495</f>
        <v>-32.470507999999995</v>
      </c>
      <c r="E495" s="1">
        <f>((99/G495)*M495*((20-O495)/3))-((G495+(9*20-P495)*(50-K495)/100))-(AVERAGE(O495,P495)/G495)*550</f>
        <v>-36.29339999999999</v>
      </c>
      <c r="F495" s="10">
        <f>((99/G495)*N495*((20-O495)/4))-((G495+(3*20-P495)*(50-K495)/100))-(AVERAGE(O495,P495)/G495)*350</f>
        <v>8.669999999999987</v>
      </c>
      <c r="G495">
        <v>18</v>
      </c>
      <c r="H495">
        <v>15</v>
      </c>
      <c r="I495">
        <v>15</v>
      </c>
      <c r="J495">
        <v>19</v>
      </c>
      <c r="K495">
        <v>-2</v>
      </c>
      <c r="L495" s="11">
        <f>H495+H495*0.5*J495/100+100/1000+1/100</f>
        <v>16.535000000000004</v>
      </c>
      <c r="M495" s="12">
        <f>(50+K495)/100*L495</f>
        <v>7.936800000000002</v>
      </c>
      <c r="N495" s="19">
        <f>((50+K495)/100)*I495</f>
        <v>7.199999999999999</v>
      </c>
      <c r="O495" s="20">
        <v>5.5</v>
      </c>
      <c r="P495" s="20">
        <v>3.5</v>
      </c>
      <c r="Q495" t="s">
        <v>78</v>
      </c>
      <c r="S495" t="s">
        <v>39</v>
      </c>
      <c r="T495" t="s">
        <v>53</v>
      </c>
      <c r="U495" s="21" t="s">
        <v>145</v>
      </c>
      <c r="V495" s="21" t="s">
        <v>291</v>
      </c>
    </row>
    <row r="496" spans="1:23" ht="12.75">
      <c r="A496" s="78">
        <v>495</v>
      </c>
      <c r="B496" s="79" t="s">
        <v>736</v>
      </c>
      <c r="C496" t="s">
        <v>754</v>
      </c>
      <c r="D496" s="1">
        <f>E496+M496*F496/G496</f>
        <v>-6.917577991836696</v>
      </c>
      <c r="E496" s="1">
        <f>((99/G496)*M496*((20-O496)/3))-((G496+(9*20-P496)*(50-K496)/100))-(AVERAGE(O496,P496)/G496)*550</f>
        <v>-12.208148571428538</v>
      </c>
      <c r="F496" s="10">
        <f>((99/G496)*N496*((20-O496)/4))-((G496+(3*20-P496)*(50-K496)/100))-(AVERAGE(O496,P496)/G496)*350</f>
        <v>13.662857142857156</v>
      </c>
      <c r="G496">
        <v>35</v>
      </c>
      <c r="H496">
        <v>25</v>
      </c>
      <c r="I496">
        <v>25</v>
      </c>
      <c r="J496">
        <v>25</v>
      </c>
      <c r="K496">
        <v>-2</v>
      </c>
      <c r="L496" s="11">
        <f>H496+H496*0.5*J496/100+100/1000+1/100</f>
        <v>28.235000000000003</v>
      </c>
      <c r="M496" s="12">
        <f>(50+K496)/100*L496</f>
        <v>13.552800000000001</v>
      </c>
      <c r="N496" s="19">
        <f>((50+K496)/100)*I496</f>
        <v>12</v>
      </c>
      <c r="O496" s="20">
        <v>5.5</v>
      </c>
      <c r="P496" s="20">
        <v>3.5</v>
      </c>
      <c r="Q496" t="s">
        <v>78</v>
      </c>
      <c r="S496" t="s">
        <v>39</v>
      </c>
      <c r="T496" t="s">
        <v>53</v>
      </c>
      <c r="U496" s="21" t="s">
        <v>145</v>
      </c>
      <c r="V496" s="21" t="s">
        <v>291</v>
      </c>
      <c r="W496" t="s">
        <v>755</v>
      </c>
    </row>
    <row r="497" spans="1:23" ht="12.75">
      <c r="A497" s="78">
        <v>496</v>
      </c>
      <c r="B497" s="79" t="s">
        <v>736</v>
      </c>
      <c r="C497" t="s">
        <v>756</v>
      </c>
      <c r="D497" s="1">
        <f>E497+M497*F497/G497</f>
        <v>20.942951937142823</v>
      </c>
      <c r="E497" s="1">
        <f>((99/G497)*M497*((20-O497)/3))-((G497+(9*20-P497)*(50-K497)/100))-(AVERAGE(O497,P497)/G497)*550</f>
        <v>63.51349085714283</v>
      </c>
      <c r="F497" s="10">
        <f>((99/G497)*N497*((20-O497)/4))-((G497+(3*20-P497)*(50-K497)/100))-(AVERAGE(O497,P497)/G497)*350</f>
        <v>-74.529</v>
      </c>
      <c r="G497">
        <v>35</v>
      </c>
      <c r="H497">
        <v>50</v>
      </c>
      <c r="I497">
        <v>10</v>
      </c>
      <c r="J497">
        <v>10</v>
      </c>
      <c r="K497">
        <v>-12</v>
      </c>
      <c r="L497" s="11">
        <f>H497+H497*0.5*J497/100+100/1000+1/100</f>
        <v>52.61</v>
      </c>
      <c r="M497" s="12">
        <f>(50+K497)/100*L497</f>
        <v>19.9918</v>
      </c>
      <c r="N497" s="19">
        <f>((50+K497)/100)*I497</f>
        <v>3.8</v>
      </c>
      <c r="O497" s="20">
        <v>5.3</v>
      </c>
      <c r="P497" s="20">
        <v>3.5</v>
      </c>
      <c r="Q497" t="s">
        <v>35</v>
      </c>
      <c r="S497" t="s">
        <v>39</v>
      </c>
      <c r="T497" t="s">
        <v>72</v>
      </c>
      <c r="U497" s="21" t="s">
        <v>75</v>
      </c>
      <c r="V497" s="21" t="s">
        <v>145</v>
      </c>
      <c r="W497" t="s">
        <v>757</v>
      </c>
    </row>
    <row r="498" spans="1:22" ht="12.75">
      <c r="A498" s="78">
        <v>497</v>
      </c>
      <c r="B498" s="79" t="s">
        <v>736</v>
      </c>
      <c r="C498" t="s">
        <v>758</v>
      </c>
      <c r="D498" s="1">
        <f>E498+M498*F498/G498</f>
        <v>-92.87530955925928</v>
      </c>
      <c r="E498" s="1">
        <f>((99/G498)*M498*((20-O498)/3))-((G498+(9*20-P498)*(50-K498)/100))-(AVERAGE(O498,P498)/G498)*550</f>
        <v>-125.52355111111112</v>
      </c>
      <c r="F498" s="10">
        <f>((99/G498)*N498*((20-O498)/4))-((G498+(3*20-P498)*(50-K498)/100))-(AVERAGE(O498,P498)/G498)*350</f>
        <v>147.05311111111112</v>
      </c>
      <c r="G498">
        <v>18</v>
      </c>
      <c r="H498">
        <v>9</v>
      </c>
      <c r="I498">
        <v>31</v>
      </c>
      <c r="J498">
        <v>9</v>
      </c>
      <c r="K498">
        <v>-8</v>
      </c>
      <c r="L498" s="11">
        <f>H498+H498*0.5*J498/100+100/1000+1/100</f>
        <v>9.514999999999999</v>
      </c>
      <c r="M498" s="12">
        <f>(50+K498)/100*L498</f>
        <v>3.9962999999999993</v>
      </c>
      <c r="N498" s="19">
        <f>((50+K498)/100)*I498</f>
        <v>13.02</v>
      </c>
      <c r="O498" s="20">
        <v>4.8</v>
      </c>
      <c r="P498" s="20">
        <v>2.8</v>
      </c>
      <c r="Q498" t="s">
        <v>58</v>
      </c>
      <c r="S498" t="s">
        <v>39</v>
      </c>
      <c r="T498" t="s">
        <v>72</v>
      </c>
      <c r="U498" s="21" t="s">
        <v>75</v>
      </c>
      <c r="V498" s="21" t="s">
        <v>145</v>
      </c>
    </row>
    <row r="499" spans="1:23" ht="12.75">
      <c r="A499" s="78">
        <v>498</v>
      </c>
      <c r="B499" s="79" t="s">
        <v>736</v>
      </c>
      <c r="C499" t="s">
        <v>759</v>
      </c>
      <c r="D499" s="1" t="s">
        <v>65</v>
      </c>
      <c r="E499" s="1" t="s">
        <v>65</v>
      </c>
      <c r="F499" s="1" t="s">
        <v>65</v>
      </c>
      <c r="G499">
        <v>40</v>
      </c>
      <c r="H499">
        <v>0</v>
      </c>
      <c r="I499">
        <v>0</v>
      </c>
      <c r="J499">
        <v>0</v>
      </c>
      <c r="K499">
        <v>-20</v>
      </c>
      <c r="L499" s="11">
        <f>H499+H499*0.5*J499/100+100/1000+1/100</f>
        <v>0.11</v>
      </c>
      <c r="M499" s="12">
        <f>(50+K499)/100*L499</f>
        <v>0.033</v>
      </c>
      <c r="N499" s="19">
        <f>((50+K499)/100)*I499</f>
        <v>0</v>
      </c>
      <c r="O499" s="20">
        <v>3.1</v>
      </c>
      <c r="P499" s="20">
        <v>2.8</v>
      </c>
      <c r="Q499" t="s">
        <v>38</v>
      </c>
      <c r="R499" t="s">
        <v>66</v>
      </c>
      <c r="S499" t="s">
        <v>39</v>
      </c>
      <c r="T499" t="s">
        <v>72</v>
      </c>
      <c r="U499" s="21" t="s">
        <v>59</v>
      </c>
      <c r="V499" s="21"/>
      <c r="W499" t="s">
        <v>760</v>
      </c>
    </row>
    <row r="500" spans="1:22" ht="12.75">
      <c r="A500" s="78">
        <v>499</v>
      </c>
      <c r="B500" s="79" t="s">
        <v>736</v>
      </c>
      <c r="C500" t="s">
        <v>761</v>
      </c>
      <c r="D500" s="1">
        <f>E500+M500*F500/G500</f>
        <v>47.14532042592593</v>
      </c>
      <c r="E500" s="1">
        <f>((99/G500)*M500*((20-O500)/3))-((G500+(9*20-P500)*(50-K500)/100))-(AVERAGE(O500,P500)/G500)*550</f>
        <v>58.42986666666666</v>
      </c>
      <c r="F500" s="10">
        <f>((99/G500)*N500*((20-O500)/4))-((G500+(3*20-P500)*(50-K500)/100))-(AVERAGE(O500,P500)/G500)*350</f>
        <v>-24.142083333333318</v>
      </c>
      <c r="G500">
        <v>45</v>
      </c>
      <c r="H500">
        <v>30</v>
      </c>
      <c r="I500">
        <v>15</v>
      </c>
      <c r="J500">
        <v>15</v>
      </c>
      <c r="K500">
        <v>15</v>
      </c>
      <c r="L500" s="11">
        <f>H500+H500*0.5*J500/100+100/1000+1/100</f>
        <v>32.36</v>
      </c>
      <c r="M500" s="12">
        <f>(50+K500)/100*L500</f>
        <v>21.034</v>
      </c>
      <c r="N500" s="19">
        <f>((50+K500)/100)*I500</f>
        <v>9.75</v>
      </c>
      <c r="O500" s="20">
        <v>5.5</v>
      </c>
      <c r="P500" s="20">
        <v>4.1</v>
      </c>
      <c r="Q500" t="s">
        <v>38</v>
      </c>
      <c r="S500" t="s">
        <v>39</v>
      </c>
      <c r="T500" t="s">
        <v>72</v>
      </c>
      <c r="U500" s="21" t="s">
        <v>75</v>
      </c>
      <c r="V500" s="21" t="s">
        <v>145</v>
      </c>
    </row>
    <row r="501" spans="1:23" ht="12.75">
      <c r="A501" s="78">
        <v>500</v>
      </c>
      <c r="B501" s="79" t="s">
        <v>736</v>
      </c>
      <c r="C501" t="s">
        <v>762</v>
      </c>
      <c r="D501" s="1">
        <f>E501+M501*F501/G501</f>
        <v>104.25323885999998</v>
      </c>
      <c r="E501" s="1">
        <f>((99/G501)*M501*((20-O501)/3))-((G501+(9*20-P501)*(50-K501)/100))-(AVERAGE(O501,P501)/G501)*550</f>
        <v>125.20951199999998</v>
      </c>
      <c r="F501" s="10">
        <f>((99/G501)*N501*((20-O501)/4))-((G501+(3*20-P501)*(50-K501)/100))-(AVERAGE(O501,P501)/G501)*350</f>
        <v>-37.09337499999998</v>
      </c>
      <c r="G501">
        <v>50</v>
      </c>
      <c r="H501">
        <v>50</v>
      </c>
      <c r="I501">
        <v>15</v>
      </c>
      <c r="J501">
        <v>5</v>
      </c>
      <c r="K501">
        <v>5</v>
      </c>
      <c r="L501" s="11">
        <f>H501+H501*0.5*J501/100+100/1000+1/100</f>
        <v>51.36</v>
      </c>
      <c r="M501" s="12">
        <f>(50+K501)/100*L501</f>
        <v>28.248</v>
      </c>
      <c r="N501" s="19">
        <f>((50+K501)/100)*I501</f>
        <v>8.25</v>
      </c>
      <c r="O501" s="20">
        <v>4.1</v>
      </c>
      <c r="P501" s="20">
        <v>3.5</v>
      </c>
      <c r="Q501" t="s">
        <v>38</v>
      </c>
      <c r="S501" t="s">
        <v>39</v>
      </c>
      <c r="T501" t="s">
        <v>72</v>
      </c>
      <c r="U501" s="21" t="s">
        <v>75</v>
      </c>
      <c r="V501" s="21" t="s">
        <v>145</v>
      </c>
      <c r="W501" t="s">
        <v>763</v>
      </c>
    </row>
    <row r="502" spans="1:22" ht="12.75">
      <c r="A502" s="80">
        <v>501</v>
      </c>
      <c r="B502" s="81" t="s">
        <v>764</v>
      </c>
      <c r="C502" t="s">
        <v>765</v>
      </c>
      <c r="D502" s="1">
        <f>E502+M502*F502/G502</f>
        <v>-17.13140800000008</v>
      </c>
      <c r="E502" s="1">
        <f>((99/G502)*M502*((20-O502)/3))-((G502+(9*20-P502)*(50-K502)/100))-(AVERAGE(O502,P502)/G502)*550</f>
        <v>48.125359999999915</v>
      </c>
      <c r="F502" s="10">
        <f>((99/G502)*N502*((20-O502)/4))-((G502+(3*20-P502)*(50-K502)/100))-(AVERAGE(O502,P502)/G502)*350</f>
        <v>-130.88</v>
      </c>
      <c r="G502">
        <v>10</v>
      </c>
      <c r="H502">
        <v>8</v>
      </c>
      <c r="I502">
        <v>0</v>
      </c>
      <c r="J502">
        <v>5</v>
      </c>
      <c r="K502">
        <v>10</v>
      </c>
      <c r="L502" s="11">
        <f>H502+H502*0.5*J502/100+100/1000+1/100</f>
        <v>8.309999999999999</v>
      </c>
      <c r="M502" s="12">
        <f>(50+K502)/100*L502</f>
        <v>4.985999999999999</v>
      </c>
      <c r="N502" s="19">
        <f>((50+K502)/100)*I502</f>
        <v>0</v>
      </c>
      <c r="O502" s="20">
        <v>2.8</v>
      </c>
      <c r="P502" s="20">
        <v>2.8</v>
      </c>
      <c r="Q502" t="s">
        <v>25</v>
      </c>
      <c r="S502" t="s">
        <v>26</v>
      </c>
      <c r="T502" t="s">
        <v>27</v>
      </c>
      <c r="U502" s="21" t="s">
        <v>28</v>
      </c>
      <c r="V502" s="21"/>
    </row>
    <row r="503" spans="1:23" ht="12.75">
      <c r="A503" s="80">
        <v>502</v>
      </c>
      <c r="B503" s="81" t="s">
        <v>764</v>
      </c>
      <c r="C503" t="s">
        <v>766</v>
      </c>
      <c r="D503" s="1">
        <f>E503+M503*F503/G503</f>
        <v>32.933117142857185</v>
      </c>
      <c r="E503" s="1">
        <f>((99/G503)*M503*((20-O503)/3))-((G503+(9*20-P503)*(50-K503)/100))-(AVERAGE(O503,P503)/G503)*550</f>
        <v>120.37750714285718</v>
      </c>
      <c r="F503" s="10">
        <f>((99/G503)*N503*((20-O503)/4))-((G503+(3*20-P503)*(50-K503)/100))-(AVERAGE(O503,P503)/G503)*350</f>
        <v>-129.26</v>
      </c>
      <c r="G503">
        <v>14</v>
      </c>
      <c r="H503">
        <v>15</v>
      </c>
      <c r="I503">
        <v>0</v>
      </c>
      <c r="J503">
        <v>9</v>
      </c>
      <c r="K503">
        <v>10</v>
      </c>
      <c r="L503" s="11">
        <f>H503+H503*0.5*J503/100+100/1000+1/100</f>
        <v>15.785</v>
      </c>
      <c r="M503" s="12">
        <f>(50+K503)/100*L503</f>
        <v>9.471</v>
      </c>
      <c r="N503" s="19">
        <f>((50+K503)/100)*I503</f>
        <v>0</v>
      </c>
      <c r="O503" s="20">
        <v>4.3</v>
      </c>
      <c r="P503" s="20">
        <v>3.1</v>
      </c>
      <c r="Q503" t="s">
        <v>25</v>
      </c>
      <c r="S503" t="s">
        <v>26</v>
      </c>
      <c r="T503" t="s">
        <v>27</v>
      </c>
      <c r="U503" s="21" t="s">
        <v>173</v>
      </c>
      <c r="V503" s="21" t="s">
        <v>145</v>
      </c>
      <c r="W503" t="s">
        <v>767</v>
      </c>
    </row>
    <row r="504" spans="1:22" ht="12.75">
      <c r="A504" s="80">
        <v>503</v>
      </c>
      <c r="B504" s="81" t="s">
        <v>764</v>
      </c>
      <c r="C504" t="s">
        <v>768</v>
      </c>
      <c r="D504" s="1">
        <f>E504+M504*F504/G504</f>
        <v>-47.323197664930575</v>
      </c>
      <c r="E504" s="1">
        <f>((99/G504)*M504*((20-O504)/3))-((G504+(9*20-P504)*(50-K504)/100))-(AVERAGE(O504,P504)/G504)*550</f>
        <v>14.155948611111086</v>
      </c>
      <c r="F504" s="10">
        <f>((99/G504)*N504*((20-O504)/4))-((G504+(3*20-P504)*(50-K504)/100))-(AVERAGE(O504,P504)/G504)*350</f>
        <v>-103.8279861111111</v>
      </c>
      <c r="G504">
        <v>18</v>
      </c>
      <c r="H504">
        <v>23</v>
      </c>
      <c r="I504">
        <v>5</v>
      </c>
      <c r="J504">
        <v>5</v>
      </c>
      <c r="K504">
        <v>-5</v>
      </c>
      <c r="L504" s="11">
        <f>H504+H504*0.5*J504/100+100/1000+1/100</f>
        <v>23.685000000000002</v>
      </c>
      <c r="M504" s="12">
        <f>(50+K504)/100*L504</f>
        <v>10.65825</v>
      </c>
      <c r="N504" s="19">
        <f>((50+K504)/100)*I504</f>
        <v>2.25</v>
      </c>
      <c r="O504" s="20">
        <v>5.3</v>
      </c>
      <c r="P504" s="20">
        <v>5.1</v>
      </c>
      <c r="Q504" t="s">
        <v>35</v>
      </c>
      <c r="S504" t="s">
        <v>26</v>
      </c>
      <c r="T504" t="s">
        <v>27</v>
      </c>
      <c r="U504" s="21" t="s">
        <v>173</v>
      </c>
      <c r="V504" s="21" t="s">
        <v>145</v>
      </c>
    </row>
    <row r="505" spans="1:23" ht="12.75">
      <c r="A505" s="80">
        <v>504</v>
      </c>
      <c r="B505" s="81" t="s">
        <v>764</v>
      </c>
      <c r="C505" t="s">
        <v>769</v>
      </c>
      <c r="D505" s="1">
        <f>E505+M505*F505/G505</f>
        <v>-108.95130589629632</v>
      </c>
      <c r="E505" s="1">
        <f>((99/G505)*M505*((20-O505)/3))-((G505+(9*20-P505)*(50-K505)/100))-(AVERAGE(O505,P505)/G505)*550</f>
        <v>-127.89226222222224</v>
      </c>
      <c r="F505" s="10">
        <f>((99/G505)*N505*((20-O505)/4))-((G505+(3*20-P505)*(50-K505)/100))-(AVERAGE(O505,P505)/G505)*350</f>
        <v>146.5262222222222</v>
      </c>
      <c r="G505">
        <v>27</v>
      </c>
      <c r="H505">
        <v>8</v>
      </c>
      <c r="I505">
        <v>40</v>
      </c>
      <c r="J505">
        <v>5</v>
      </c>
      <c r="K505">
        <v>-8</v>
      </c>
      <c r="L505" s="11">
        <f>H505+H505*0.5*J505/100+100/1000+1/100</f>
        <v>8.309999999999999</v>
      </c>
      <c r="M505" s="12">
        <f>(50+K505)/100*L505</f>
        <v>3.4901999999999993</v>
      </c>
      <c r="N505" s="19">
        <f>((50+K505)/100)*I505</f>
        <v>16.8</v>
      </c>
      <c r="O505" s="20">
        <v>3.8</v>
      </c>
      <c r="P505" s="20">
        <v>2.8</v>
      </c>
      <c r="Q505" t="s">
        <v>58</v>
      </c>
      <c r="R505" t="s">
        <v>66</v>
      </c>
      <c r="S505" t="s">
        <v>39</v>
      </c>
      <c r="T505" t="s">
        <v>27</v>
      </c>
      <c r="U505" s="21" t="s">
        <v>28</v>
      </c>
      <c r="V505" s="21"/>
      <c r="W505" t="s">
        <v>114</v>
      </c>
    </row>
    <row r="506" spans="1:23" ht="12.75">
      <c r="A506" s="80">
        <v>505</v>
      </c>
      <c r="B506" s="81" t="s">
        <v>764</v>
      </c>
      <c r="C506" t="s">
        <v>770</v>
      </c>
      <c r="D506" s="1">
        <f>E506+M506*F506/G506</f>
        <v>-90.38511932811636</v>
      </c>
      <c r="E506" s="1">
        <f>((99/G506)*M506*((20-O506)/3))-((G506+(9*20-P506)*(50-K506)/100))-(AVERAGE(O506,P506)/G506)*550</f>
        <v>-114.29599684210527</v>
      </c>
      <c r="F506" s="10">
        <f>((99/G506)*N506*((20-O506)/4))-((G506+(3*20-P506)*(50-K506)/100))-(AVERAGE(O506,P506)/G506)*350</f>
        <v>177.00719736842098</v>
      </c>
      <c r="G506">
        <v>19</v>
      </c>
      <c r="H506">
        <v>6</v>
      </c>
      <c r="I506">
        <v>29</v>
      </c>
      <c r="J506">
        <v>5</v>
      </c>
      <c r="K506">
        <v>-9</v>
      </c>
      <c r="L506" s="11">
        <f>H506+H506*0.5*J506/100+100/1000+1/100</f>
        <v>6.26</v>
      </c>
      <c r="M506" s="12">
        <f>(50+K506)/100*L506</f>
        <v>2.5665999999999998</v>
      </c>
      <c r="N506" s="19">
        <f>((50+K506)/100)*I506</f>
        <v>11.889999999999999</v>
      </c>
      <c r="O506" s="20">
        <v>2.3</v>
      </c>
      <c r="P506" s="20">
        <v>2.5</v>
      </c>
      <c r="Q506" t="s">
        <v>58</v>
      </c>
      <c r="R506" t="s">
        <v>61</v>
      </c>
      <c r="S506" t="s">
        <v>26</v>
      </c>
      <c r="T506" t="s">
        <v>40</v>
      </c>
      <c r="U506" s="21" t="s">
        <v>28</v>
      </c>
      <c r="V506" s="21"/>
      <c r="W506" t="s">
        <v>101</v>
      </c>
    </row>
    <row r="507" spans="1:23" ht="12.75">
      <c r="A507" s="80">
        <v>506</v>
      </c>
      <c r="B507" s="81" t="s">
        <v>764</v>
      </c>
      <c r="C507" t="s">
        <v>771</v>
      </c>
      <c r="D507" s="1">
        <f>E507+M507*F507/G507</f>
        <v>-115.28462615856122</v>
      </c>
      <c r="E507" s="1">
        <f>((99/G507)*M507*((20-O507)/3))-((G507+(9*20-P507)*(50-K507)/100))-(AVERAGE(O507,P507)/G507)*550</f>
        <v>-128.89999896551723</v>
      </c>
      <c r="F507" s="10">
        <f>((99/G507)*N507*((20-O507)/4))-((G507+(3*20-P507)*(50-K507)/100))-(AVERAGE(O507,P507)/G507)*350</f>
        <v>91.26639655172414</v>
      </c>
      <c r="G507">
        <v>29</v>
      </c>
      <c r="H507">
        <v>11</v>
      </c>
      <c r="I507">
        <v>39</v>
      </c>
      <c r="J507">
        <v>5</v>
      </c>
      <c r="K507">
        <v>-12</v>
      </c>
      <c r="L507" s="11">
        <f>H507+H507*0.5*J507/100+100/1000+1/100</f>
        <v>11.385</v>
      </c>
      <c r="M507" s="12">
        <f>(50+K507)/100*L507</f>
        <v>4.3263</v>
      </c>
      <c r="N507" s="19">
        <f>((50+K507)/100)*I507</f>
        <v>14.82</v>
      </c>
      <c r="O507" s="20">
        <v>4.3</v>
      </c>
      <c r="P507" s="20">
        <v>2.8</v>
      </c>
      <c r="Q507" t="s">
        <v>58</v>
      </c>
      <c r="R507" t="s">
        <v>61</v>
      </c>
      <c r="S507" t="s">
        <v>26</v>
      </c>
      <c r="T507" t="s">
        <v>40</v>
      </c>
      <c r="U507" s="21" t="s">
        <v>44</v>
      </c>
      <c r="V507" s="21" t="s">
        <v>145</v>
      </c>
      <c r="W507" t="s">
        <v>772</v>
      </c>
    </row>
    <row r="508" spans="1:22" ht="12.75">
      <c r="A508" s="80">
        <v>507</v>
      </c>
      <c r="B508" s="81" t="s">
        <v>764</v>
      </c>
      <c r="C508" t="s">
        <v>656</v>
      </c>
      <c r="D508" s="1">
        <f>E508+M508*F508/G508</f>
        <v>43.27676944305556</v>
      </c>
      <c r="E508" s="1">
        <f>((99/G508)*M508*((20-O508)/3))-((G508+(9*20-P508)*(50-K508)/100))-(AVERAGE(O508,P508)/G508)*550</f>
        <v>31.251088333333342</v>
      </c>
      <c r="F508" s="10">
        <f>((99/G508)*N508*((20-O508)/4))-((G508+(3*20-P508)*(50-K508)/100))-(AVERAGE(O508,P508)/G508)*350</f>
        <v>35.84316666666665</v>
      </c>
      <c r="G508">
        <v>30</v>
      </c>
      <c r="H508">
        <v>15</v>
      </c>
      <c r="I508">
        <v>14</v>
      </c>
      <c r="J508">
        <v>5</v>
      </c>
      <c r="K508">
        <v>15</v>
      </c>
      <c r="L508" s="11">
        <f>H508+H508*0.5*J508/100+100/1000+1/100</f>
        <v>15.485</v>
      </c>
      <c r="M508" s="12">
        <f>(50+K508)/100*L508</f>
        <v>10.06525</v>
      </c>
      <c r="N508" s="19">
        <f>((50+K508)/100)*I508</f>
        <v>9.1</v>
      </c>
      <c r="O508" s="20">
        <v>3.8</v>
      </c>
      <c r="P508" s="20">
        <v>2.3</v>
      </c>
      <c r="Q508" t="s">
        <v>10</v>
      </c>
      <c r="S508" t="s">
        <v>39</v>
      </c>
      <c r="T508" t="s">
        <v>40</v>
      </c>
      <c r="U508" s="21" t="s">
        <v>59</v>
      </c>
      <c r="V508" s="21"/>
    </row>
    <row r="509" spans="1:22" ht="12.75">
      <c r="A509" s="80">
        <v>508</v>
      </c>
      <c r="B509" s="81" t="s">
        <v>764</v>
      </c>
      <c r="C509" t="s">
        <v>773</v>
      </c>
      <c r="D509" s="1">
        <f>E509+M509*F509/G509</f>
        <v>37.52267708333334</v>
      </c>
      <c r="E509" s="1">
        <f>((99/G509)*M509*((20-O509)/3))-((G509+(9*20-P509)*(50-K509)/100))-(AVERAGE(O509,P509)/G509)*550</f>
        <v>95.57752666666667</v>
      </c>
      <c r="F509" s="10">
        <f>((99/G509)*N509*((20-O509)/4))-((G509+(3*20-P509)*(50-K509)/100))-(AVERAGE(O509,P509)/G509)*350</f>
        <v>-111.14166666666668</v>
      </c>
      <c r="G509">
        <v>12</v>
      </c>
      <c r="H509">
        <v>10</v>
      </c>
      <c r="I509">
        <v>0</v>
      </c>
      <c r="J509">
        <v>0</v>
      </c>
      <c r="K509">
        <v>12</v>
      </c>
      <c r="L509" s="11">
        <f>H509+H509*0.5*J509/100+100/1000+1/100</f>
        <v>10.11</v>
      </c>
      <c r="M509" s="12">
        <f>(50+K509)/100*L509</f>
        <v>6.268199999999999</v>
      </c>
      <c r="N509" s="19">
        <f>((50+K509)/100)*I509</f>
        <v>0</v>
      </c>
      <c r="O509" s="20">
        <v>2.8</v>
      </c>
      <c r="P509" s="20">
        <v>2.5</v>
      </c>
      <c r="Q509" t="s">
        <v>25</v>
      </c>
      <c r="S509" t="s">
        <v>39</v>
      </c>
      <c r="T509" t="s">
        <v>40</v>
      </c>
      <c r="U509" s="21" t="s">
        <v>28</v>
      </c>
      <c r="V509" s="21"/>
    </row>
    <row r="510" spans="1:23" ht="12.75">
      <c r="A510" s="80">
        <v>509</v>
      </c>
      <c r="B510" s="81" t="s">
        <v>764</v>
      </c>
      <c r="C510" t="s">
        <v>774</v>
      </c>
      <c r="D510" s="1">
        <f>E510+M510*F510/G510</f>
        <v>88.33892117283956</v>
      </c>
      <c r="E510" s="1">
        <f>((99/G510)*M510*((20-O510)/3))-((G510+(9*20-P510)*(50-K510)/100))-(AVERAGE(O510,P510)/G510)*550</f>
        <v>97.52127777777784</v>
      </c>
      <c r="F510" s="10">
        <f>((99/G510)*N510*((20-O510)/4))-((G510+(3*20-P510)*(50-K510)/100))-(AVERAGE(O510,P510)/G510)*350</f>
        <v>-19.136111111111113</v>
      </c>
      <c r="G510">
        <v>18</v>
      </c>
      <c r="H510">
        <v>15</v>
      </c>
      <c r="I510">
        <v>6</v>
      </c>
      <c r="J510">
        <v>20</v>
      </c>
      <c r="K510">
        <v>2</v>
      </c>
      <c r="L510" s="11">
        <f>H510+H510*0.5*J510/100+100/1000+1/100</f>
        <v>16.610000000000003</v>
      </c>
      <c r="M510" s="12">
        <f>(50+K510)/100*L510</f>
        <v>8.637200000000002</v>
      </c>
      <c r="N510" s="19">
        <f>((50+K510)/100)*I510</f>
        <v>3.12</v>
      </c>
      <c r="O510" s="20">
        <v>2.5</v>
      </c>
      <c r="P510" s="20">
        <v>2.5</v>
      </c>
      <c r="Q510" t="s">
        <v>78</v>
      </c>
      <c r="R510" t="s">
        <v>66</v>
      </c>
      <c r="S510" t="s">
        <v>39</v>
      </c>
      <c r="T510" t="s">
        <v>40</v>
      </c>
      <c r="U510" s="21" t="s">
        <v>28</v>
      </c>
      <c r="V510" s="21" t="s">
        <v>291</v>
      </c>
      <c r="W510" t="s">
        <v>114</v>
      </c>
    </row>
    <row r="511" spans="1:22" ht="12.75">
      <c r="A511" s="80">
        <v>510</v>
      </c>
      <c r="B511" s="81" t="s">
        <v>764</v>
      </c>
      <c r="C511" t="s">
        <v>775</v>
      </c>
      <c r="D511" s="1">
        <f>E511+M511*F511/G511</f>
        <v>140.16731643351793</v>
      </c>
      <c r="E511" s="1">
        <f>((99/G511)*M511*((20-O511)/3))-((G511+(9*20-P511)*(50-K511)/100))-(AVERAGE(O511,P511)/G511)*550</f>
        <v>136.42907894736834</v>
      </c>
      <c r="F511" s="10">
        <f>((99/G511)*N511*((20-O511)/4))-((G511+(3*20-P511)*(50-K511)/100))-(AVERAGE(O511,P511)/G511)*350</f>
        <v>8.176184210526316</v>
      </c>
      <c r="G511">
        <v>19</v>
      </c>
      <c r="H511">
        <v>12</v>
      </c>
      <c r="I511">
        <v>5</v>
      </c>
      <c r="J511">
        <v>5</v>
      </c>
      <c r="K511">
        <v>20</v>
      </c>
      <c r="L511" s="11">
        <f>H511+H511*0.5*J511/100+100/1000+1/100</f>
        <v>12.41</v>
      </c>
      <c r="M511" s="12">
        <f>(50+K511)/100*L511</f>
        <v>8.687</v>
      </c>
      <c r="N511" s="19">
        <f>((50+K511)/100)*I511</f>
        <v>3.5</v>
      </c>
      <c r="O511" s="20">
        <v>2.5</v>
      </c>
      <c r="P511" s="20">
        <v>1.3</v>
      </c>
      <c r="Q511" t="s">
        <v>10</v>
      </c>
      <c r="S511" t="s">
        <v>39</v>
      </c>
      <c r="T511" t="s">
        <v>53</v>
      </c>
      <c r="U511" s="21" t="s">
        <v>28</v>
      </c>
      <c r="V511" s="21"/>
    </row>
    <row r="512" spans="1:23" ht="12.75">
      <c r="A512" s="80">
        <v>511</v>
      </c>
      <c r="B512" s="81" t="s">
        <v>764</v>
      </c>
      <c r="C512" t="s">
        <v>776</v>
      </c>
      <c r="D512" s="1">
        <f>E512+M512*F512/G512</f>
        <v>58.87329486607145</v>
      </c>
      <c r="E512" s="1">
        <f>((99/G512)*M512*((20-O512)/3))-((G512+(9*20-P512)*(50-K512)/100))-(AVERAGE(O512,P512)/G512)*550</f>
        <v>75.32587142857145</v>
      </c>
      <c r="F512" s="10">
        <f>((99/G512)*N512*((20-O512)/4))-((G512+(3*20-P512)*(50-K512)/100))-(AVERAGE(O512,P512)/G512)*350</f>
        <v>-34.387499999999996</v>
      </c>
      <c r="G512">
        <v>28</v>
      </c>
      <c r="H512">
        <v>20</v>
      </c>
      <c r="I512">
        <v>7</v>
      </c>
      <c r="J512">
        <v>5</v>
      </c>
      <c r="K512">
        <v>15</v>
      </c>
      <c r="L512" s="11">
        <f>H512+H512*0.5*J512/100+100/1000+1/100</f>
        <v>20.610000000000003</v>
      </c>
      <c r="M512" s="12">
        <f>(50+K512)/100*L512</f>
        <v>13.396500000000003</v>
      </c>
      <c r="N512" s="19">
        <f>((50+K512)/100)*I512</f>
        <v>4.55</v>
      </c>
      <c r="O512" s="20">
        <v>4.8</v>
      </c>
      <c r="P512" s="20">
        <v>2.8</v>
      </c>
      <c r="Q512" t="s">
        <v>10</v>
      </c>
      <c r="S512" t="s">
        <v>39</v>
      </c>
      <c r="T512" t="s">
        <v>53</v>
      </c>
      <c r="U512" s="21" t="s">
        <v>110</v>
      </c>
      <c r="V512" s="21" t="s">
        <v>145</v>
      </c>
      <c r="W512" t="s">
        <v>777</v>
      </c>
    </row>
    <row r="513" spans="1:22" ht="12.75">
      <c r="A513" s="80">
        <v>512</v>
      </c>
      <c r="B513" s="81" t="s">
        <v>764</v>
      </c>
      <c r="C513" t="s">
        <v>778</v>
      </c>
      <c r="D513" s="1">
        <f>E513+M513*F513/G513</f>
        <v>27.28514339583326</v>
      </c>
      <c r="E513" s="1">
        <f>((99/G513)*M513*((20-O513)/3))-((G513+(9*20-P513)*(50-K513)/100))-(AVERAGE(O513,P513)/G513)*550</f>
        <v>43.862369999999935</v>
      </c>
      <c r="F513" s="10">
        <f>((99/G513)*N513*((20-O513)/4))-((G513+(3*20-P513)*(50-K513)/100))-(AVERAGE(O513,P513)/G513)*350</f>
        <v>-35.51375000000002</v>
      </c>
      <c r="G513">
        <v>30</v>
      </c>
      <c r="H513">
        <v>38</v>
      </c>
      <c r="I513">
        <v>15</v>
      </c>
      <c r="J513">
        <v>10</v>
      </c>
      <c r="K513">
        <v>-15</v>
      </c>
      <c r="L513" s="11">
        <f>H513+H513*0.5*J513/100+100/1000+1/100</f>
        <v>40.01</v>
      </c>
      <c r="M513" s="12">
        <f>(50+K513)/100*L513</f>
        <v>14.003499999999999</v>
      </c>
      <c r="N513" s="19">
        <f>((50+K513)/100)*I513</f>
        <v>5.25</v>
      </c>
      <c r="O513" s="20">
        <v>3.8</v>
      </c>
      <c r="P513" s="20">
        <v>2.8</v>
      </c>
      <c r="Q513" t="s">
        <v>35</v>
      </c>
      <c r="S513" t="s">
        <v>39</v>
      </c>
      <c r="T513" t="s">
        <v>53</v>
      </c>
      <c r="U513" s="21" t="s">
        <v>28</v>
      </c>
      <c r="V513" s="21" t="s">
        <v>291</v>
      </c>
    </row>
    <row r="514" spans="1:23" ht="12.75">
      <c r="A514" s="80">
        <v>513</v>
      </c>
      <c r="B514" s="81" t="s">
        <v>764</v>
      </c>
      <c r="C514" t="s">
        <v>779</v>
      </c>
      <c r="D514" s="1">
        <f>E514+M514*F514/G514</f>
        <v>-1.6971116071428423</v>
      </c>
      <c r="E514" s="1">
        <f>((99/G514)*M514*((20-O514)/3))-((G514+(9*20-P514)*(50-K514)/100))-(AVERAGE(O514,P514)/G514)*550</f>
        <v>8.481714285714304</v>
      </c>
      <c r="F514" s="10">
        <f>((99/G514)*N514*((20-O514)/4))-((G514+(3*20-P514)*(50-K514)/100))-(AVERAGE(O514,P514)/G514)*350</f>
        <v>-25.21071428571429</v>
      </c>
      <c r="G514">
        <v>28</v>
      </c>
      <c r="H514">
        <v>20</v>
      </c>
      <c r="I514">
        <v>12</v>
      </c>
      <c r="J514">
        <v>25</v>
      </c>
      <c r="K514">
        <v>0</v>
      </c>
      <c r="L514" s="11">
        <f>H514+H514*0.5*J514/100+100/1000+1/100</f>
        <v>22.610000000000003</v>
      </c>
      <c r="M514" s="12">
        <f>(50+K514)/100*L514</f>
        <v>11.305000000000001</v>
      </c>
      <c r="N514" s="19">
        <f>((50+K514)/100)*I514</f>
        <v>6</v>
      </c>
      <c r="O514" s="20">
        <v>4.8</v>
      </c>
      <c r="P514" s="20">
        <v>3.1</v>
      </c>
      <c r="Q514" t="s">
        <v>78</v>
      </c>
      <c r="R514" t="s">
        <v>66</v>
      </c>
      <c r="S514" t="s">
        <v>39</v>
      </c>
      <c r="T514" t="s">
        <v>53</v>
      </c>
      <c r="U514" s="21" t="s">
        <v>106</v>
      </c>
      <c r="V514" s="21" t="s">
        <v>489</v>
      </c>
      <c r="W514" t="s">
        <v>780</v>
      </c>
    </row>
    <row r="515" spans="1:22" ht="12.75">
      <c r="A515" s="80">
        <v>514</v>
      </c>
      <c r="B515" s="81" t="s">
        <v>764</v>
      </c>
      <c r="C515" t="s">
        <v>781</v>
      </c>
      <c r="D515" s="1">
        <f>E515+M515*F515/G515</f>
        <v>-41.10144829599995</v>
      </c>
      <c r="E515" s="1">
        <f>((99/G515)*M515*((20-O515)/3))-((G515+(9*20-P515)*(50-K515)/100))-(AVERAGE(O515,P515)/G515)*550</f>
        <v>-42.09164399999996</v>
      </c>
      <c r="F515" s="10">
        <f>((99/G515)*N515*((20-O515)/4))-((G515+(3*20-P515)*(50-K515)/100))-(AVERAGE(O515,P515)/G515)*350</f>
        <v>3.0878000000000227</v>
      </c>
      <c r="G515">
        <v>50</v>
      </c>
      <c r="H515">
        <v>39</v>
      </c>
      <c r="I515">
        <v>39</v>
      </c>
      <c r="J515">
        <v>5</v>
      </c>
      <c r="K515">
        <v>-10</v>
      </c>
      <c r="L515" s="11">
        <f>H515+H515*0.5*J515/100+100/1000+1/100</f>
        <v>40.085</v>
      </c>
      <c r="M515" s="12">
        <f>(50+K515)/100*L515</f>
        <v>16.034000000000002</v>
      </c>
      <c r="N515" s="19">
        <f>((50+K515)/100)*I515</f>
        <v>15.600000000000001</v>
      </c>
      <c r="O515" s="20">
        <v>5.1</v>
      </c>
      <c r="P515" s="20">
        <v>2.8</v>
      </c>
      <c r="Q515" t="s">
        <v>38</v>
      </c>
      <c r="S515" t="s">
        <v>39</v>
      </c>
      <c r="T515" t="s">
        <v>53</v>
      </c>
      <c r="U515" s="21" t="s">
        <v>110</v>
      </c>
      <c r="V515" s="21" t="s">
        <v>145</v>
      </c>
    </row>
    <row r="516" spans="1:22" ht="12.75">
      <c r="A516" s="80">
        <v>515</v>
      </c>
      <c r="B516" s="81" t="s">
        <v>764</v>
      </c>
      <c r="C516" t="s">
        <v>782</v>
      </c>
      <c r="D516" s="1">
        <f>E516+M516*F516/G516</f>
        <v>74.41667358333336</v>
      </c>
      <c r="E516" s="1">
        <f>((99/G516)*M516*((20-O516)/3))-((G516+(9*20-P516)*(50-K516)/100))-(AVERAGE(O516,P516)/G516)*550</f>
        <v>41.76750111111113</v>
      </c>
      <c r="F516" s="10">
        <f>((99/G516)*N516*((20-O516)/4))-((G516+(3*20-P516)*(50-K516)/100))-(AVERAGE(O516,P516)/G516)*350</f>
        <v>109.67138888888891</v>
      </c>
      <c r="G516">
        <v>45</v>
      </c>
      <c r="H516">
        <v>20</v>
      </c>
      <c r="I516">
        <v>30</v>
      </c>
      <c r="J516">
        <v>5</v>
      </c>
      <c r="K516">
        <v>15</v>
      </c>
      <c r="L516" s="11">
        <f>H516+H516*0.5*J516/100+100/1000+1/100</f>
        <v>20.610000000000003</v>
      </c>
      <c r="M516" s="12">
        <f>(50+K516)/100*L516</f>
        <v>13.396500000000003</v>
      </c>
      <c r="N516" s="19">
        <f>((50+K516)/100)*I516</f>
        <v>19.5</v>
      </c>
      <c r="O516" s="20">
        <v>2.1</v>
      </c>
      <c r="P516" s="20">
        <v>2.3</v>
      </c>
      <c r="Q516" t="s">
        <v>38</v>
      </c>
      <c r="S516" t="s">
        <v>39</v>
      </c>
      <c r="T516" t="s">
        <v>53</v>
      </c>
      <c r="U516" s="21" t="s">
        <v>28</v>
      </c>
      <c r="V516" s="21"/>
    </row>
    <row r="517" spans="1:23" ht="12.75">
      <c r="A517" s="80">
        <v>516</v>
      </c>
      <c r="B517" s="81" t="s">
        <v>764</v>
      </c>
      <c r="C517" t="s">
        <v>783</v>
      </c>
      <c r="D517" s="1">
        <f>E517+M517*F517/G517</f>
        <v>24.242492587755127</v>
      </c>
      <c r="E517" s="1">
        <f>((99/G517)*M517*((20-O517)/3))-((G517+(9*20-P517)*(50-K517)/100))-(AVERAGE(O517,P517)/G517)*550</f>
        <v>37.76265600000003</v>
      </c>
      <c r="F517" s="10">
        <f>((99/G517)*N517*((20-O517)/4))-((G517+(3*20-P517)*(50-K517)/100))-(AVERAGE(O517,P517)/G517)*350</f>
        <v>-29.72285714285715</v>
      </c>
      <c r="G517">
        <v>35</v>
      </c>
      <c r="H517">
        <v>30</v>
      </c>
      <c r="I517">
        <v>15</v>
      </c>
      <c r="J517">
        <v>30</v>
      </c>
      <c r="K517">
        <v>-4</v>
      </c>
      <c r="L517" s="11">
        <f>H517+H517*0.5*J517/100+100/1000+1/100</f>
        <v>34.61</v>
      </c>
      <c r="M517" s="12">
        <f>(50+K517)/100*L517</f>
        <v>15.9206</v>
      </c>
      <c r="N517" s="19">
        <f>((50+K517)/100)*I517</f>
        <v>6.9</v>
      </c>
      <c r="O517" s="20">
        <v>4.8</v>
      </c>
      <c r="P517" s="20">
        <v>2.8</v>
      </c>
      <c r="Q517" t="s">
        <v>38</v>
      </c>
      <c r="R517" t="s">
        <v>66</v>
      </c>
      <c r="S517" t="s">
        <v>39</v>
      </c>
      <c r="T517" t="s">
        <v>72</v>
      </c>
      <c r="U517" s="21" t="s">
        <v>75</v>
      </c>
      <c r="V517" s="21" t="s">
        <v>489</v>
      </c>
      <c r="W517" t="s">
        <v>784</v>
      </c>
    </row>
    <row r="518" spans="1:22" ht="12.75">
      <c r="A518" s="80">
        <v>517</v>
      </c>
      <c r="B518" s="81" t="s">
        <v>764</v>
      </c>
      <c r="C518" t="s">
        <v>785</v>
      </c>
      <c r="D518" s="1">
        <f>E518+M518*F518/G518</f>
        <v>16.894653622664375</v>
      </c>
      <c r="E518" s="1">
        <f>((99/G518)*M518*((20-O518)/3))-((G518+(9*20-P518)*(50-K518)/100))-(AVERAGE(O518,P518)/G518)*550</f>
        <v>43.040365882352965</v>
      </c>
      <c r="F518" s="10">
        <f>((99/G518)*N518*((20-O518)/4))-((G518+(3*20-P518)*(50-K518)/100))-(AVERAGE(O518,P518)/G518)*350</f>
        <v>-64.7859705882353</v>
      </c>
      <c r="G518">
        <v>34</v>
      </c>
      <c r="H518">
        <v>23</v>
      </c>
      <c r="I518">
        <v>5</v>
      </c>
      <c r="J518">
        <v>20</v>
      </c>
      <c r="K518">
        <v>4</v>
      </c>
      <c r="L518" s="11">
        <f>H518+H518*0.5*J518/100+100/1000+1/100</f>
        <v>25.410000000000004</v>
      </c>
      <c r="M518" s="12">
        <f>(50+K518)/100*L518</f>
        <v>13.721400000000003</v>
      </c>
      <c r="N518" s="19">
        <f>((50+K518)/100)*I518</f>
        <v>2.7</v>
      </c>
      <c r="O518" s="20">
        <v>3.8</v>
      </c>
      <c r="P518" s="20">
        <v>3.3</v>
      </c>
      <c r="Q518" t="s">
        <v>78</v>
      </c>
      <c r="S518" t="s">
        <v>39</v>
      </c>
      <c r="T518" t="s">
        <v>72</v>
      </c>
      <c r="U518" s="21" t="s">
        <v>28</v>
      </c>
      <c r="V518" s="21"/>
    </row>
    <row r="519" spans="1:23" ht="12.75">
      <c r="A519" s="80">
        <v>518</v>
      </c>
      <c r="B519" s="81" t="s">
        <v>764</v>
      </c>
      <c r="C519" t="s">
        <v>786</v>
      </c>
      <c r="D519" s="1">
        <f>E519+M519*F519/G519</f>
        <v>-54.292527538016564</v>
      </c>
      <c r="E519" s="1">
        <f>((99/G519)*M519*((20-O519)/3))-((G519+(9*20-P519)*(50-K519)/100))-(AVERAGE(O519,P519)/G519)*550</f>
        <v>-52.69876000000003</v>
      </c>
      <c r="F519" s="10">
        <f>((99/G519)*N519*((20-O519)/4))-((G519+(3*20-P519)*(50-K519)/100))-(AVERAGE(O519,P519)/G519)*350</f>
        <v>-4.85743181818183</v>
      </c>
      <c r="G519">
        <v>55</v>
      </c>
      <c r="H519">
        <v>49</v>
      </c>
      <c r="I519">
        <v>49</v>
      </c>
      <c r="J519">
        <v>10</v>
      </c>
      <c r="K519">
        <v>-15</v>
      </c>
      <c r="L519" s="11">
        <f>H519+H519*0.5*J519/100+100/1000+1/100</f>
        <v>51.56</v>
      </c>
      <c r="M519" s="12">
        <f>(50+K519)/100*L519</f>
        <v>18.046</v>
      </c>
      <c r="N519" s="19">
        <f>((50+K519)/100)*I519</f>
        <v>17.15</v>
      </c>
      <c r="O519" s="20">
        <v>5.1</v>
      </c>
      <c r="P519" s="20">
        <v>3.8</v>
      </c>
      <c r="Q519" t="s">
        <v>38</v>
      </c>
      <c r="S519" t="s">
        <v>39</v>
      </c>
      <c r="T519" t="s">
        <v>72</v>
      </c>
      <c r="U519" s="21" t="s">
        <v>75</v>
      </c>
      <c r="V519" s="21" t="s">
        <v>145</v>
      </c>
      <c r="W519" t="s">
        <v>787</v>
      </c>
    </row>
    <row r="520" spans="1:23" ht="12.75">
      <c r="A520" s="80">
        <v>519</v>
      </c>
      <c r="B520" s="81" t="s">
        <v>764</v>
      </c>
      <c r="C520" t="s">
        <v>788</v>
      </c>
      <c r="D520" s="1" t="s">
        <v>65</v>
      </c>
      <c r="E520" s="1" t="s">
        <v>65</v>
      </c>
      <c r="F520" s="1" t="s">
        <v>65</v>
      </c>
      <c r="G520">
        <v>40</v>
      </c>
      <c r="H520">
        <v>0</v>
      </c>
      <c r="I520">
        <v>0</v>
      </c>
      <c r="J520">
        <v>0</v>
      </c>
      <c r="K520">
        <v>-20</v>
      </c>
      <c r="L520" s="11">
        <f>H520+H520*0.5*J520/100+100/1000+1/100</f>
        <v>0.11</v>
      </c>
      <c r="M520" s="12">
        <f>(50+K520)/100*L520</f>
        <v>0.033</v>
      </c>
      <c r="N520" s="19">
        <f>((50+K520)/100)*I520</f>
        <v>0</v>
      </c>
      <c r="O520" s="20">
        <v>3.1</v>
      </c>
      <c r="P520" s="20">
        <v>2.8</v>
      </c>
      <c r="Q520" t="s">
        <v>38</v>
      </c>
      <c r="R520" t="s">
        <v>66</v>
      </c>
      <c r="S520" t="s">
        <v>39</v>
      </c>
      <c r="T520" t="s">
        <v>72</v>
      </c>
      <c r="U520" s="21" t="s">
        <v>59</v>
      </c>
      <c r="V520" s="21"/>
      <c r="W520" t="s">
        <v>789</v>
      </c>
    </row>
    <row r="521" spans="1:22" ht="12.75">
      <c r="A521" s="80">
        <v>520</v>
      </c>
      <c r="B521" s="81" t="s">
        <v>764</v>
      </c>
      <c r="C521" t="s">
        <v>790</v>
      </c>
      <c r="D521" s="1">
        <f>E521+M521*F521/G521</f>
        <v>-50.975802500000015</v>
      </c>
      <c r="E521" s="1">
        <f>((99/G521)*M521*((20-O521)/3))-((G521+(9*20-P521)*(50-K521)/100))-(AVERAGE(O521,P521)/G521)*550</f>
        <v>-34.21634000000002</v>
      </c>
      <c r="F521" s="10">
        <f>((99/G521)*N521*((20-O521)/4))-((G521+(3*20-P521)*(50-K521)/100))-(AVERAGE(O521,P521)/G521)*350</f>
        <v>-43.78125000000001</v>
      </c>
      <c r="G521">
        <v>16</v>
      </c>
      <c r="H521">
        <v>11</v>
      </c>
      <c r="I521">
        <v>7</v>
      </c>
      <c r="J521">
        <v>30</v>
      </c>
      <c r="K521">
        <v>-2</v>
      </c>
      <c r="L521" s="11">
        <f>H521+H521*0.5*J521/100+100/1000+1/100</f>
        <v>12.76</v>
      </c>
      <c r="M521" s="12">
        <f>(50+K521)/100*L521</f>
        <v>6.1248</v>
      </c>
      <c r="N521" s="19">
        <f>((50+K521)/100)*I521</f>
        <v>3.36</v>
      </c>
      <c r="O521" s="20">
        <v>4.1</v>
      </c>
      <c r="P521" s="20">
        <v>3.3</v>
      </c>
      <c r="Q521" t="s">
        <v>78</v>
      </c>
      <c r="S521" t="s">
        <v>39</v>
      </c>
      <c r="T521" t="s">
        <v>72</v>
      </c>
      <c r="U521" s="21" t="s">
        <v>75</v>
      </c>
      <c r="V521" s="21" t="s">
        <v>489</v>
      </c>
    </row>
    <row r="522" spans="1:23" ht="12.75">
      <c r="A522" s="80">
        <v>521</v>
      </c>
      <c r="B522" s="81" t="s">
        <v>764</v>
      </c>
      <c r="C522" t="s">
        <v>791</v>
      </c>
      <c r="D522" s="1">
        <f>E522+M522*F522/G522</f>
        <v>36.212619800000006</v>
      </c>
      <c r="E522" s="1">
        <f>((99/G522)*M522*((20-O522)/3))-((G522+(9*20-P522)*(50-K522)/100))-(AVERAGE(O522,P522)/G522)*550</f>
        <v>12.183539999999994</v>
      </c>
      <c r="F522" s="10">
        <f>((99/G522)*N522*((20-O522)/4))-((G522+(3*20-P522)*(50-K522)/100))-(AVERAGE(O522,P522)/G522)*350</f>
        <v>67.50500000000002</v>
      </c>
      <c r="G522">
        <v>50</v>
      </c>
      <c r="H522">
        <v>30</v>
      </c>
      <c r="I522">
        <v>40</v>
      </c>
      <c r="J522">
        <v>15</v>
      </c>
      <c r="K522">
        <v>5</v>
      </c>
      <c r="L522" s="11">
        <f>H522+H522*0.5*J522/100+100/1000+1/100</f>
        <v>32.36</v>
      </c>
      <c r="M522" s="12">
        <f>(50+K522)/100*L522</f>
        <v>17.798000000000002</v>
      </c>
      <c r="N522" s="19">
        <f>((50+K522)/100)*I522</f>
        <v>22</v>
      </c>
      <c r="O522" s="20">
        <v>4.5</v>
      </c>
      <c r="P522" s="20">
        <v>2.8</v>
      </c>
      <c r="Q522" t="s">
        <v>38</v>
      </c>
      <c r="S522" t="s">
        <v>39</v>
      </c>
      <c r="T522" t="s">
        <v>72</v>
      </c>
      <c r="U522" s="21" t="s">
        <v>75</v>
      </c>
      <c r="V522" s="21" t="s">
        <v>145</v>
      </c>
      <c r="W522" t="s">
        <v>792</v>
      </c>
    </row>
    <row r="523" spans="1:22" ht="12.75">
      <c r="A523" s="82">
        <v>522</v>
      </c>
      <c r="B523" s="83" t="s">
        <v>793</v>
      </c>
      <c r="C523" t="s">
        <v>794</v>
      </c>
      <c r="D523" s="1">
        <f>E523+M523*F523/G523</f>
        <v>-93.13873564000001</v>
      </c>
      <c r="E523" s="1">
        <f>((99/G523)*M523*((20-O523)/3))-((G523+(9*20-P523)*(50-K523)/100))-(AVERAGE(O523,P523)/G523)*550</f>
        <v>-5.1750900000000115</v>
      </c>
      <c r="F523" s="10">
        <f>((99/G523)*N523*((20-O523)/4))-((G523+(3*20-P523)*(50-K523)/100))-(AVERAGE(O523,P523)/G523)*350</f>
        <v>-166.478</v>
      </c>
      <c r="G523">
        <v>10</v>
      </c>
      <c r="H523">
        <v>9</v>
      </c>
      <c r="I523">
        <v>0</v>
      </c>
      <c r="J523">
        <v>0</v>
      </c>
      <c r="K523">
        <v>8</v>
      </c>
      <c r="L523" s="11">
        <f>H523+H523*0.5*J523/100+100/1000+1/100</f>
        <v>9.11</v>
      </c>
      <c r="M523" s="12">
        <f>(50+K523)/100*L523</f>
        <v>5.283799999999999</v>
      </c>
      <c r="N523" s="19">
        <f>((50+K523)/100)*I523</f>
        <v>0</v>
      </c>
      <c r="O523" s="20">
        <v>3.5</v>
      </c>
      <c r="P523" s="20">
        <v>4.1</v>
      </c>
      <c r="Q523" t="s">
        <v>25</v>
      </c>
      <c r="S523" t="s">
        <v>26</v>
      </c>
      <c r="T523" t="s">
        <v>27</v>
      </c>
      <c r="U523" s="21" t="s">
        <v>28</v>
      </c>
      <c r="V523" s="21"/>
    </row>
    <row r="524" spans="1:22" ht="12.75">
      <c r="A524" s="82">
        <v>523</v>
      </c>
      <c r="B524" s="83" t="s">
        <v>793</v>
      </c>
      <c r="C524" t="s">
        <v>795</v>
      </c>
      <c r="D524" s="1">
        <f>E524+M524*F524/G524</f>
        <v>-72.65273299722227</v>
      </c>
      <c r="E524" s="1">
        <f>((99/G524)*M524*((20-O524)/3))-((G524+(9*20-P524)*(50-K524)/100))-(AVERAGE(O524,P524)/G524)*550</f>
        <v>0.09704583333328287</v>
      </c>
      <c r="F524" s="10">
        <f>((99/G524)*N524*((20-O524)/4))-((G524+(3*20-P524)*(50-K524)/100))-(AVERAGE(O524,P524)/G524)*350</f>
        <v>-147.12033333333335</v>
      </c>
      <c r="G524">
        <v>12</v>
      </c>
      <c r="H524">
        <v>12</v>
      </c>
      <c r="I524">
        <v>0</v>
      </c>
      <c r="J524">
        <v>0</v>
      </c>
      <c r="K524">
        <v>-1</v>
      </c>
      <c r="L524" s="11">
        <f>H524+H524*0.5*J524/100+100/1000+1/100</f>
        <v>12.11</v>
      </c>
      <c r="M524" s="12">
        <f>(50+K524)/100*L524</f>
        <v>5.9338999999999995</v>
      </c>
      <c r="N524" s="19">
        <f>((50+K524)/100)*I524</f>
        <v>0</v>
      </c>
      <c r="O524" s="20">
        <v>3.5</v>
      </c>
      <c r="P524" s="20">
        <v>3.8</v>
      </c>
      <c r="Q524" t="s">
        <v>25</v>
      </c>
      <c r="S524" t="s">
        <v>26</v>
      </c>
      <c r="T524" t="s">
        <v>27</v>
      </c>
      <c r="U524" s="21" t="s">
        <v>28</v>
      </c>
      <c r="V524" s="21"/>
    </row>
    <row r="525" spans="1:23" ht="12.75">
      <c r="A525" s="82">
        <v>524</v>
      </c>
      <c r="B525" s="83" t="s">
        <v>793</v>
      </c>
      <c r="C525" t="s">
        <v>796</v>
      </c>
      <c r="D525" s="1">
        <f>E525+M525*F525/G525</f>
        <v>-81.63673006444452</v>
      </c>
      <c r="E525" s="1">
        <f>((99/G525)*M525*((20-O525)/3))-((G525+(9*20-P525)*(50-K525)/100))-(AVERAGE(O525,P525)/G525)*550</f>
        <v>-8.797650666666726</v>
      </c>
      <c r="F525" s="10">
        <f>((99/G525)*N525*((20-O525)/4))-((G525+(3*20-P525)*(50-K525)/100))-(AVERAGE(O525,P525)/G525)*350</f>
        <v>-143.99533333333335</v>
      </c>
      <c r="G525">
        <v>15</v>
      </c>
      <c r="H525">
        <v>15</v>
      </c>
      <c r="I525">
        <v>0</v>
      </c>
      <c r="J525">
        <v>5</v>
      </c>
      <c r="K525">
        <v>-1</v>
      </c>
      <c r="L525" s="11">
        <f>H525+H525*0.5*J525/100+100/1000+1/100</f>
        <v>15.485</v>
      </c>
      <c r="M525" s="12">
        <f>(50+K525)/100*L525</f>
        <v>7.58765</v>
      </c>
      <c r="N525" s="19">
        <f>((50+K525)/100)*I525</f>
        <v>0</v>
      </c>
      <c r="O525" s="20">
        <v>4.8</v>
      </c>
      <c r="P525" s="20">
        <v>3.8</v>
      </c>
      <c r="Q525" t="s">
        <v>25</v>
      </c>
      <c r="S525" t="s">
        <v>26</v>
      </c>
      <c r="T525" t="s">
        <v>27</v>
      </c>
      <c r="U525" s="21" t="s">
        <v>173</v>
      </c>
      <c r="V525" s="21" t="s">
        <v>145</v>
      </c>
      <c r="W525" t="s">
        <v>797</v>
      </c>
    </row>
    <row r="526" spans="1:23" ht="12.75">
      <c r="A526" s="82">
        <v>525</v>
      </c>
      <c r="B526" s="83" t="s">
        <v>793</v>
      </c>
      <c r="C526" t="s">
        <v>798</v>
      </c>
      <c r="D526" s="1">
        <f>E526+M526*F526/G526</f>
        <v>0.820568576870798</v>
      </c>
      <c r="E526" s="1">
        <f>((99/G526)*M526*((20-O526)/3))-((G526+(9*20-P526)*(50-K526)/100))-(AVERAGE(O526,P526)/G526)*550</f>
        <v>34.5150971428572</v>
      </c>
      <c r="F526" s="10">
        <f>((99/G526)*N526*((20-O526)/4))-((G526+(3*20-P526)*(50-K526)/100))-(AVERAGE(O526,P526)/G526)*350</f>
        <v>-69.28685714285714</v>
      </c>
      <c r="G526">
        <v>21</v>
      </c>
      <c r="H526">
        <v>22</v>
      </c>
      <c r="I526">
        <v>6</v>
      </c>
      <c r="J526">
        <v>10</v>
      </c>
      <c r="K526">
        <v>-6</v>
      </c>
      <c r="L526" s="11">
        <f>H526+H526*0.5*J526/100+100/1000+1/100</f>
        <v>23.210000000000004</v>
      </c>
      <c r="M526" s="12">
        <f>(50+K526)/100*L526</f>
        <v>10.212400000000002</v>
      </c>
      <c r="N526" s="19">
        <f>((50+K526)/100)*I526</f>
        <v>2.64</v>
      </c>
      <c r="O526" s="20">
        <v>3.8</v>
      </c>
      <c r="P526" s="20">
        <v>4.3</v>
      </c>
      <c r="Q526" t="s">
        <v>25</v>
      </c>
      <c r="S526" t="s">
        <v>26</v>
      </c>
      <c r="T526" t="s">
        <v>27</v>
      </c>
      <c r="U526" s="21" t="s">
        <v>28</v>
      </c>
      <c r="V526" s="21"/>
      <c r="W526" t="s">
        <v>799</v>
      </c>
    </row>
    <row r="527" spans="1:22" ht="12.75">
      <c r="A527" s="82">
        <v>526</v>
      </c>
      <c r="B527" s="83" t="s">
        <v>793</v>
      </c>
      <c r="C527" t="s">
        <v>800</v>
      </c>
      <c r="D527" s="1">
        <f>E527+M527*F527/G527</f>
        <v>28.209871025000016</v>
      </c>
      <c r="E527" s="1">
        <f>((99/G527)*M527*((20-O527)/3))-((G527+(9*20-P527)*(50-K527)/100))-(AVERAGE(O527,P527)/G527)*550</f>
        <v>11.815820000000002</v>
      </c>
      <c r="F527" s="10">
        <f>((99/G527)*N527*((20-O527)/4))-((G527+(3*20-P527)*(50-K527)/100))-(AVERAGE(O527,P527)/G527)*350</f>
        <v>37.635562500000034</v>
      </c>
      <c r="G527">
        <v>16</v>
      </c>
      <c r="H527">
        <v>10</v>
      </c>
      <c r="I527">
        <v>10</v>
      </c>
      <c r="J527">
        <v>9</v>
      </c>
      <c r="K527">
        <v>16</v>
      </c>
      <c r="L527" s="11">
        <f>H527+H527*0.5*J527/100+100/1000+1/100</f>
        <v>10.559999999999999</v>
      </c>
      <c r="M527" s="12">
        <f>(50+K527)/100*L527</f>
        <v>6.9696</v>
      </c>
      <c r="N527" s="19">
        <f>((50+K527)/100)*I527</f>
        <v>6.6000000000000005</v>
      </c>
      <c r="O527" s="20">
        <v>4.1</v>
      </c>
      <c r="P527" s="20">
        <v>4.1</v>
      </c>
      <c r="Q527" t="s">
        <v>10</v>
      </c>
      <c r="S527" t="s">
        <v>39</v>
      </c>
      <c r="T527" t="s">
        <v>40</v>
      </c>
      <c r="U527" s="21" t="s">
        <v>106</v>
      </c>
      <c r="V527" s="21" t="s">
        <v>291</v>
      </c>
    </row>
    <row r="528" spans="1:23" ht="12.75">
      <c r="A528" s="82">
        <v>527</v>
      </c>
      <c r="B528" s="83" t="s">
        <v>793</v>
      </c>
      <c r="C528" t="s">
        <v>801</v>
      </c>
      <c r="D528" s="1">
        <f>E528+M528*F528/G528</f>
        <v>71.08007973333336</v>
      </c>
      <c r="E528" s="1">
        <f>((99/G528)*M528*((20-O528)/3))-((G528+(9*20-P528)*(50-K528)/100))-(AVERAGE(O528,P528)/G528)*550</f>
        <v>60.91918666666669</v>
      </c>
      <c r="F528" s="10">
        <f>((99/G528)*N528*((20-O528)/4))-((G528+(3*20-P528)*(50-K528)/100))-(AVERAGE(O528,P528)/G528)*350</f>
        <v>22.012333333333345</v>
      </c>
      <c r="G528">
        <v>24</v>
      </c>
      <c r="H528">
        <v>16</v>
      </c>
      <c r="I528">
        <v>12</v>
      </c>
      <c r="J528">
        <v>15</v>
      </c>
      <c r="K528">
        <v>14</v>
      </c>
      <c r="L528" s="11">
        <f>H528+H528*0.5*J528/100+100/1000+1/100</f>
        <v>17.310000000000002</v>
      </c>
      <c r="M528" s="12">
        <f>(50+K528)/100*L528</f>
        <v>11.078400000000002</v>
      </c>
      <c r="N528" s="19">
        <f>((50+K528)/100)*I528</f>
        <v>7.68</v>
      </c>
      <c r="O528" s="20">
        <v>4.1</v>
      </c>
      <c r="P528" s="20">
        <v>4.1</v>
      </c>
      <c r="Q528" t="s">
        <v>10</v>
      </c>
      <c r="S528" t="s">
        <v>39</v>
      </c>
      <c r="T528" t="s">
        <v>40</v>
      </c>
      <c r="U528" s="21" t="s">
        <v>106</v>
      </c>
      <c r="V528" s="21" t="s">
        <v>291</v>
      </c>
      <c r="W528" t="s">
        <v>802</v>
      </c>
    </row>
    <row r="529" spans="1:23" ht="12.75">
      <c r="A529" s="82">
        <v>528</v>
      </c>
      <c r="B529" s="83" t="s">
        <v>793</v>
      </c>
      <c r="C529" t="s">
        <v>803</v>
      </c>
      <c r="D529" s="1">
        <f>E529+M529*F529/G529</f>
        <v>-14.874912257653003</v>
      </c>
      <c r="E529" s="1">
        <f>((99/G529)*M529*((20-O529)/3))-((G529+(9*20-P529)*(50-K529)/100))-(AVERAGE(O529,P529)/G529)*550</f>
        <v>-15.207924999999946</v>
      </c>
      <c r="F529" s="10">
        <f>((99/G529)*N529*((20-O529)/4))-((G529+(3*20-P529)*(50-K529)/100))-(AVERAGE(O529,P529)/G529)*350</f>
        <v>0.8732142857142975</v>
      </c>
      <c r="G529">
        <v>35</v>
      </c>
      <c r="H529">
        <v>19</v>
      </c>
      <c r="I529">
        <v>18</v>
      </c>
      <c r="J529">
        <v>15</v>
      </c>
      <c r="K529">
        <v>15</v>
      </c>
      <c r="L529" s="11">
        <f>H529+H529*0.5*J529/100+100/1000+1/100</f>
        <v>20.535000000000004</v>
      </c>
      <c r="M529" s="12">
        <f>(50+K529)/100*L529</f>
        <v>13.347750000000003</v>
      </c>
      <c r="N529" s="19">
        <f>((50+K529)/100)*I529</f>
        <v>11.700000000000001</v>
      </c>
      <c r="O529" s="20">
        <v>6.5</v>
      </c>
      <c r="P529" s="20">
        <v>4.8</v>
      </c>
      <c r="Q529" t="s">
        <v>38</v>
      </c>
      <c r="S529" t="s">
        <v>39</v>
      </c>
      <c r="T529" t="s">
        <v>40</v>
      </c>
      <c r="U529" s="21" t="s">
        <v>106</v>
      </c>
      <c r="V529" s="21" t="s">
        <v>145</v>
      </c>
      <c r="W529" t="s">
        <v>804</v>
      </c>
    </row>
    <row r="530" spans="1:22" ht="12.75">
      <c r="A530" s="82">
        <v>529</v>
      </c>
      <c r="B530" s="83" t="s">
        <v>793</v>
      </c>
      <c r="C530" t="s">
        <v>805</v>
      </c>
      <c r="D530" s="1">
        <f>E530+M530*F530/G530</f>
        <v>-21.750145459349035</v>
      </c>
      <c r="E530" s="1">
        <f>((99/G530)*M530*((20-O530)/3))-((G530+(9*20-P530)*(50-K530)/100))-(AVERAGE(O530,P530)/G530)*550</f>
        <v>3.2872278947368443</v>
      </c>
      <c r="F530" s="10">
        <f>((99/G530)*N530*((20-O530)/4))-((G530+(3*20-P530)*(50-K530)/100))-(AVERAGE(O530,P530)/G530)*350</f>
        <v>-57.51507894736843</v>
      </c>
      <c r="G530">
        <v>19</v>
      </c>
      <c r="H530">
        <v>17</v>
      </c>
      <c r="I530">
        <v>7</v>
      </c>
      <c r="J530">
        <v>25</v>
      </c>
      <c r="K530">
        <v>-7</v>
      </c>
      <c r="L530" s="11">
        <f>H530+H530*0.5*J530/100+100/1000+1/100</f>
        <v>19.235000000000003</v>
      </c>
      <c r="M530" s="12">
        <f>(50+K530)/100*L530</f>
        <v>8.27105</v>
      </c>
      <c r="N530" s="19">
        <f>((50+K530)/100)*I530</f>
        <v>3.01</v>
      </c>
      <c r="O530" s="20">
        <v>3.8</v>
      </c>
      <c r="P530" s="20">
        <v>3.8</v>
      </c>
      <c r="Q530" t="s">
        <v>78</v>
      </c>
      <c r="S530" t="s">
        <v>26</v>
      </c>
      <c r="T530" t="s">
        <v>40</v>
      </c>
      <c r="U530" s="21" t="s">
        <v>28</v>
      </c>
      <c r="V530" s="21"/>
    </row>
    <row r="531" spans="1:23" ht="12.75">
      <c r="A531" s="82">
        <v>530</v>
      </c>
      <c r="B531" s="83" t="s">
        <v>793</v>
      </c>
      <c r="C531" t="s">
        <v>806</v>
      </c>
      <c r="D531" s="1">
        <f>E531+M531*F531/G531</f>
        <v>-30.8522064030612</v>
      </c>
      <c r="E531" s="1">
        <f>((99/G531)*M531*((20-O531)/3))-((G531+(9*20-P531)*(50-K531)/100))-(AVERAGE(O531,P531)/G531)*550</f>
        <v>-15.851549999999975</v>
      </c>
      <c r="F531" s="10">
        <f>((99/G531)*N531*((20-O531)/4))-((G531+(3*20-P531)*(50-K531)/100))-(AVERAGE(O531,P531)/G531)*350</f>
        <v>-39.7067857142857</v>
      </c>
      <c r="G531">
        <v>28</v>
      </c>
      <c r="H531">
        <v>23</v>
      </c>
      <c r="I531">
        <v>13</v>
      </c>
      <c r="J531">
        <v>29</v>
      </c>
      <c r="K531">
        <v>-10</v>
      </c>
      <c r="L531" s="11">
        <f>H531+H531*0.5*J531/100+100/1000+1/100</f>
        <v>26.445000000000004</v>
      </c>
      <c r="M531" s="12">
        <f>(50+K531)/100*L531</f>
        <v>10.578000000000003</v>
      </c>
      <c r="N531" s="19">
        <f>((50+K531)/100)*I531</f>
        <v>5.2</v>
      </c>
      <c r="O531" s="20">
        <v>4.1</v>
      </c>
      <c r="P531" s="20">
        <v>4.1</v>
      </c>
      <c r="Q531" t="s">
        <v>78</v>
      </c>
      <c r="S531" t="s">
        <v>26</v>
      </c>
      <c r="T531" t="s">
        <v>40</v>
      </c>
      <c r="U531" s="21" t="s">
        <v>28</v>
      </c>
      <c r="V531" s="21"/>
      <c r="W531" t="s">
        <v>807</v>
      </c>
    </row>
    <row r="532" spans="1:23" ht="12.75">
      <c r="A532" s="82">
        <v>531</v>
      </c>
      <c r="B532" s="83" t="s">
        <v>793</v>
      </c>
      <c r="C532" t="s">
        <v>808</v>
      </c>
      <c r="D532" s="1">
        <f>E532+M532*F532/G532</f>
        <v>-34.04785657142858</v>
      </c>
      <c r="E532" s="1">
        <f>((99/G532)*M532*((20-O532)/3))-((G532+(9*20-P532)*(50-K532)/100))-(AVERAGE(O532,P532)/G532)*550</f>
        <v>-11.847102857142872</v>
      </c>
      <c r="F532" s="10">
        <f>((99/G532)*N532*((20-O532)/4))-((G532+(3*20-P532)*(50-K532)/100))-(AVERAGE(O532,P532)/G532)*350</f>
        <v>-53.16999999999999</v>
      </c>
      <c r="G532">
        <v>35</v>
      </c>
      <c r="H532">
        <v>31</v>
      </c>
      <c r="I532">
        <v>15</v>
      </c>
      <c r="J532">
        <v>35</v>
      </c>
      <c r="K532">
        <v>-10</v>
      </c>
      <c r="L532" s="11">
        <f>H532+H532*0.5*J532/100+100/1000+1/100</f>
        <v>36.535</v>
      </c>
      <c r="M532" s="12">
        <f>(50+K532)/100*L532</f>
        <v>14.613999999999999</v>
      </c>
      <c r="N532" s="19">
        <f>((50+K532)/100)*I532</f>
        <v>6</v>
      </c>
      <c r="O532" s="20">
        <v>5.3</v>
      </c>
      <c r="P532" s="20">
        <v>4.1</v>
      </c>
      <c r="Q532" t="s">
        <v>38</v>
      </c>
      <c r="R532" t="s">
        <v>66</v>
      </c>
      <c r="S532" t="s">
        <v>26</v>
      </c>
      <c r="T532" t="s">
        <v>40</v>
      </c>
      <c r="U532" s="21" t="s">
        <v>44</v>
      </c>
      <c r="V532" s="21" t="s">
        <v>145</v>
      </c>
      <c r="W532" t="s">
        <v>809</v>
      </c>
    </row>
    <row r="533" spans="1:22" ht="12.75">
      <c r="A533" s="82">
        <v>532</v>
      </c>
      <c r="B533" s="83" t="s">
        <v>793</v>
      </c>
      <c r="C533" t="s">
        <v>810</v>
      </c>
      <c r="D533" s="1">
        <f>E533+M533*F533/G533</f>
        <v>5.019056177285317</v>
      </c>
      <c r="E533" s="1">
        <f>((99/G533)*M533*((20-O533)/3))-((G533+(9*20-P533)*(50-K533)/100))-(AVERAGE(O533,P533)/G533)*550</f>
        <v>1.4104210526315768</v>
      </c>
      <c r="F533" s="10">
        <f>((99/G533)*N533*((20-O533)/4))-((G533+(3*20-P533)*(50-K533)/100))-(AVERAGE(O533,P533)/G533)*350</f>
        <v>9.016842105263159</v>
      </c>
      <c r="G533">
        <v>19</v>
      </c>
      <c r="H533">
        <v>18</v>
      </c>
      <c r="I533">
        <v>14</v>
      </c>
      <c r="J533">
        <v>10</v>
      </c>
      <c r="K533">
        <v>-10</v>
      </c>
      <c r="L533" s="11">
        <f>H533+H533*0.5*J533/100+100/1000+1/100</f>
        <v>19.01</v>
      </c>
      <c r="M533" s="12">
        <f>(50+K533)/100*L533</f>
        <v>7.604000000000001</v>
      </c>
      <c r="N533" s="19">
        <f>((50+K533)/100)*I533</f>
        <v>5.6000000000000005</v>
      </c>
      <c r="O533" s="20">
        <v>3.5</v>
      </c>
      <c r="P533" s="20">
        <v>2.8</v>
      </c>
      <c r="Q533" t="s">
        <v>35</v>
      </c>
      <c r="S533" t="s">
        <v>39</v>
      </c>
      <c r="T533" t="s">
        <v>53</v>
      </c>
      <c r="U533" s="21" t="s">
        <v>28</v>
      </c>
      <c r="V533" s="21" t="s">
        <v>145</v>
      </c>
    </row>
    <row r="534" spans="1:23" ht="12.75">
      <c r="A534" s="82">
        <v>533</v>
      </c>
      <c r="B534" s="83" t="s">
        <v>793</v>
      </c>
      <c r="C534" t="s">
        <v>811</v>
      </c>
      <c r="D534" s="1">
        <f>E534+M534*F534/G534</f>
        <v>-17.057191767307668</v>
      </c>
      <c r="E534" s="1">
        <f>((99/G534)*M534*((20-O534)/3))-((G534+(9*20-P534)*(50-K534)/100))-(AVERAGE(O534,P534)/G534)*550</f>
        <v>-2.455505384615364</v>
      </c>
      <c r="F534" s="10">
        <f>((99/G534)*N534*((20-O534)/4))-((G534+(3*20-P534)*(50-K534)/100))-(AVERAGE(O534,P534)/G534)*350</f>
        <v>-33.85505769230768</v>
      </c>
      <c r="G534">
        <v>26</v>
      </c>
      <c r="H534">
        <v>28</v>
      </c>
      <c r="I534">
        <v>15</v>
      </c>
      <c r="J534">
        <v>10</v>
      </c>
      <c r="K534">
        <v>-12</v>
      </c>
      <c r="L534" s="11">
        <f>H534+H534*0.5*J534/100+100/1000+1/100</f>
        <v>29.51</v>
      </c>
      <c r="M534" s="12">
        <f>(50+K534)/100*L534</f>
        <v>11.2138</v>
      </c>
      <c r="N534" s="19">
        <f>((50+K534)/100)*I534</f>
        <v>5.7</v>
      </c>
      <c r="O534" s="20">
        <v>4.1</v>
      </c>
      <c r="P534" s="20">
        <v>4.8</v>
      </c>
      <c r="Q534" t="s">
        <v>35</v>
      </c>
      <c r="S534" t="s">
        <v>39</v>
      </c>
      <c r="T534" t="s">
        <v>53</v>
      </c>
      <c r="U534" s="21" t="s">
        <v>110</v>
      </c>
      <c r="V534" s="21" t="s">
        <v>145</v>
      </c>
      <c r="W534" t="s">
        <v>812</v>
      </c>
    </row>
    <row r="535" spans="1:23" ht="12.75">
      <c r="A535" s="82">
        <v>534</v>
      </c>
      <c r="B535" s="83" t="s">
        <v>793</v>
      </c>
      <c r="C535" t="s">
        <v>813</v>
      </c>
      <c r="D535" s="1">
        <f>E535+M535*F535/G535</f>
        <v>-33.07103143493879</v>
      </c>
      <c r="E535" s="1">
        <f>((99/G535)*M535*((20-O535)/3))-((G535+(9*20-P535)*(50-K535)/100))-(AVERAGE(O535,P535)/G535)*550</f>
        <v>-13.944266285714292</v>
      </c>
      <c r="F535" s="10">
        <f>((99/G535)*N535*((20-O535)/4))-((G535+(3*20-P535)*(50-K535)/100))-(AVERAGE(O535,P535)/G535)*350</f>
        <v>-44.03088571428572</v>
      </c>
      <c r="G535">
        <v>35</v>
      </c>
      <c r="H535">
        <v>38</v>
      </c>
      <c r="I535">
        <v>19</v>
      </c>
      <c r="J535">
        <v>10</v>
      </c>
      <c r="K535">
        <v>-12</v>
      </c>
      <c r="L535" s="11">
        <f>H535+H535*0.5*J535/100+100/1000+1/100</f>
        <v>40.01</v>
      </c>
      <c r="M535" s="12">
        <f>(50+K535)/100*L535</f>
        <v>15.2038</v>
      </c>
      <c r="N535" s="19">
        <f>((50+K535)/100)*I535</f>
        <v>7.22</v>
      </c>
      <c r="O535" s="20">
        <v>5.8</v>
      </c>
      <c r="P535" s="20">
        <v>3.5</v>
      </c>
      <c r="Q535" t="s">
        <v>38</v>
      </c>
      <c r="S535" t="s">
        <v>39</v>
      </c>
      <c r="T535" t="s">
        <v>53</v>
      </c>
      <c r="U535" s="21" t="s">
        <v>106</v>
      </c>
      <c r="V535" s="21" t="s">
        <v>489</v>
      </c>
      <c r="W535" t="s">
        <v>814</v>
      </c>
    </row>
    <row r="536" spans="1:23" ht="12.75">
      <c r="A536" s="82">
        <v>535</v>
      </c>
      <c r="B536" s="83" t="s">
        <v>793</v>
      </c>
      <c r="C536" t="s">
        <v>815</v>
      </c>
      <c r="D536" s="1">
        <f>E536+M536*F536/G536</f>
        <v>-181.24879333599998</v>
      </c>
      <c r="E536" s="1">
        <f>((99/G536)*M536*((20-O536)/3))-((G536+(9*20-P536)*(50-K536)/100))-(AVERAGE(O536,P536)/G536)*550</f>
        <v>-192.81597399999998</v>
      </c>
      <c r="F536" s="10">
        <f>((99/G536)*N536*((20-O536)/4))-((G536+(3*20-P536)*(50-K536)/100))-(AVERAGE(O536,P536)/G536)*350</f>
        <v>201.3084</v>
      </c>
      <c r="G536">
        <v>20</v>
      </c>
      <c r="H536">
        <v>2</v>
      </c>
      <c r="I536">
        <v>32</v>
      </c>
      <c r="J536">
        <v>10</v>
      </c>
      <c r="K536">
        <v>2</v>
      </c>
      <c r="L536" s="11">
        <f>H536+H536*0.5*J536/100+100/1000+1/100</f>
        <v>2.21</v>
      </c>
      <c r="M536" s="12">
        <f>(50+K536)/100*L536</f>
        <v>1.1492</v>
      </c>
      <c r="N536" s="19">
        <f>((50+K536)/100)*I536</f>
        <v>16.64</v>
      </c>
      <c r="O536" s="20">
        <v>4.3</v>
      </c>
      <c r="P536" s="20">
        <v>4.3</v>
      </c>
      <c r="Q536" t="s">
        <v>58</v>
      </c>
      <c r="R536" t="s">
        <v>61</v>
      </c>
      <c r="S536" t="s">
        <v>39</v>
      </c>
      <c r="T536" t="s">
        <v>53</v>
      </c>
      <c r="U536" s="21" t="s">
        <v>28</v>
      </c>
      <c r="V536" s="21" t="s">
        <v>291</v>
      </c>
      <c r="W536" t="s">
        <v>101</v>
      </c>
    </row>
    <row r="537" spans="1:22" ht="12.75">
      <c r="A537" s="82">
        <v>536</v>
      </c>
      <c r="B537" s="83" t="s">
        <v>793</v>
      </c>
      <c r="C537" t="s">
        <v>816</v>
      </c>
      <c r="D537" s="1">
        <f>E537+M537*F537/G537</f>
        <v>-18.011178826530603</v>
      </c>
      <c r="E537" s="1">
        <f>((99/G537)*M537*((20-O537)/3))-((G537+(9*20-P537)*(50-K537)/100))-(AVERAGE(O537,P537)/G537)*550</f>
        <v>19.905500000000018</v>
      </c>
      <c r="F537" s="10">
        <f>((99/G537)*N537*((20-O537)/4))-((G537+(3*20-P537)*(50-K537)/100))-(AVERAGE(O537,P537)/G537)*350</f>
        <v>-83.96607142857144</v>
      </c>
      <c r="G537">
        <v>35</v>
      </c>
      <c r="H537">
        <v>30</v>
      </c>
      <c r="I537">
        <v>5</v>
      </c>
      <c r="J537">
        <v>10</v>
      </c>
      <c r="K537">
        <v>0</v>
      </c>
      <c r="L537" s="11">
        <f>H537+H537*0.5*J537/100+100/1000+1/100</f>
        <v>31.610000000000003</v>
      </c>
      <c r="M537" s="12">
        <f>(50+K537)/100*L537</f>
        <v>15.805000000000001</v>
      </c>
      <c r="N537" s="19">
        <f>((50+K537)/100)*I537</f>
        <v>2.5</v>
      </c>
      <c r="O537" s="20">
        <v>5.5</v>
      </c>
      <c r="P537" s="20">
        <v>3.8</v>
      </c>
      <c r="Q537" t="s">
        <v>38</v>
      </c>
      <c r="S537" t="s">
        <v>26</v>
      </c>
      <c r="T537" t="s">
        <v>72</v>
      </c>
      <c r="U537" s="21" t="s">
        <v>75</v>
      </c>
      <c r="V537" s="21" t="s">
        <v>145</v>
      </c>
    </row>
    <row r="538" spans="1:23" ht="12.75">
      <c r="A538" s="82">
        <v>537</v>
      </c>
      <c r="B538" s="83" t="s">
        <v>793</v>
      </c>
      <c r="C538" t="s">
        <v>817</v>
      </c>
      <c r="D538" s="1">
        <f>E538+M538*F538/G538</f>
        <v>-4.8587922000000106</v>
      </c>
      <c r="E538" s="1">
        <f>((99/G538)*M538*((20-O538)/3))-((G538+(9*20-P538)*(50-K538)/100))-(AVERAGE(O538,P538)/G538)*550</f>
        <v>35.002943999999985</v>
      </c>
      <c r="F538" s="10">
        <f>((99/G538)*N538*((20-O538)/4))-((G538+(3*20-P538)*(50-K538)/100))-(AVERAGE(O538,P538)/G538)*350</f>
        <v>-86.035</v>
      </c>
      <c r="G538">
        <v>40</v>
      </c>
      <c r="H538">
        <v>35</v>
      </c>
      <c r="I538">
        <v>5</v>
      </c>
      <c r="J538">
        <v>20</v>
      </c>
      <c r="K538">
        <v>-2</v>
      </c>
      <c r="L538" s="11">
        <f>H538+H538*0.5*J538/100+100/1000+1/100</f>
        <v>38.61</v>
      </c>
      <c r="M538" s="12">
        <f>(50+K538)/100*L538</f>
        <v>18.532799999999998</v>
      </c>
      <c r="N538" s="19">
        <f>((50+K538)/100)*I538</f>
        <v>2.4</v>
      </c>
      <c r="O538" s="20">
        <v>5.1</v>
      </c>
      <c r="P538" s="20">
        <v>3.8</v>
      </c>
      <c r="Q538" t="s">
        <v>38</v>
      </c>
      <c r="S538" t="s">
        <v>26</v>
      </c>
      <c r="T538" t="s">
        <v>72</v>
      </c>
      <c r="U538" s="21" t="s">
        <v>75</v>
      </c>
      <c r="V538" s="21" t="s">
        <v>145</v>
      </c>
      <c r="W538" t="s">
        <v>818</v>
      </c>
    </row>
    <row r="539" spans="1:23" ht="12.75">
      <c r="A539" s="82">
        <v>538</v>
      </c>
      <c r="B539" s="83" t="s">
        <v>793</v>
      </c>
      <c r="C539" t="s">
        <v>819</v>
      </c>
      <c r="D539" s="1">
        <f>E539+M539*F539/G539</f>
        <v>-15.190338217500027</v>
      </c>
      <c r="E539" s="1">
        <f>((99/G539)*M539*((20-O539)/3))-((G539+(9*20-P539)*(50-K539)/100))-(AVERAGE(O539,P539)/G539)*550</f>
        <v>-13.680486000000023</v>
      </c>
      <c r="F539" s="10">
        <f>((99/G539)*N539*((20-O539)/4))-((G539+(3*20-P539)*(50-K539)/100))-(AVERAGE(O539,P539)/G539)*350</f>
        <v>-3.8032500000000127</v>
      </c>
      <c r="G539">
        <v>50</v>
      </c>
      <c r="H539">
        <v>40</v>
      </c>
      <c r="I539">
        <v>35</v>
      </c>
      <c r="J539">
        <v>20</v>
      </c>
      <c r="K539">
        <v>-5</v>
      </c>
      <c r="L539" s="11">
        <f>H539+H539*0.5*J539/100+100/1000+1/100</f>
        <v>44.11</v>
      </c>
      <c r="M539" s="12">
        <f>(50+K539)/100*L539</f>
        <v>19.8495</v>
      </c>
      <c r="N539" s="19">
        <f>((50+K539)/100)*I539</f>
        <v>15.75</v>
      </c>
      <c r="O539" s="20">
        <v>5.8</v>
      </c>
      <c r="P539" s="20">
        <v>3.8</v>
      </c>
      <c r="Q539" t="s">
        <v>38</v>
      </c>
      <c r="S539" t="s">
        <v>26</v>
      </c>
      <c r="T539" t="s">
        <v>72</v>
      </c>
      <c r="U539" s="21" t="s">
        <v>110</v>
      </c>
      <c r="V539" s="21" t="s">
        <v>145</v>
      </c>
      <c r="W539" t="s">
        <v>820</v>
      </c>
    </row>
    <row r="540" spans="1:22" ht="12.75">
      <c r="A540" s="26">
        <v>539</v>
      </c>
      <c r="B540" s="27" t="s">
        <v>821</v>
      </c>
      <c r="C540" t="s">
        <v>822</v>
      </c>
      <c r="D540" s="1">
        <f>E540+M540*F540/G540</f>
        <v>33.433575676666635</v>
      </c>
      <c r="E540" s="1">
        <f>((99/G540)*M540*((20-O540)/3))-((G540+(9*20-P540)*(50-K540)/100))-(AVERAGE(O540,P540)/G540)*550</f>
        <v>67.15767866666664</v>
      </c>
      <c r="F540" s="10">
        <f>((99/G540)*N540*((20-O540)/4))-((G540+(3*20-P540)*(50-K540)/100))-(AVERAGE(O540,P540)/G540)*350</f>
        <v>-59.24616666666667</v>
      </c>
      <c r="G540">
        <v>15</v>
      </c>
      <c r="H540">
        <v>16</v>
      </c>
      <c r="I540">
        <v>5</v>
      </c>
      <c r="J540">
        <v>0</v>
      </c>
      <c r="K540">
        <v>3</v>
      </c>
      <c r="L540" s="11">
        <f>H540+H540*0.5*J540/100+100/1000+1/100</f>
        <v>16.110000000000003</v>
      </c>
      <c r="M540" s="12">
        <f>(50+K540)/100*L540</f>
        <v>8.538300000000001</v>
      </c>
      <c r="N540" s="19">
        <f>((50+K540)/100)*I540</f>
        <v>2.6500000000000004</v>
      </c>
      <c r="O540" s="20">
        <v>3.8</v>
      </c>
      <c r="P540" s="20">
        <v>3.8</v>
      </c>
      <c r="Q540" t="s">
        <v>25</v>
      </c>
      <c r="S540" t="s">
        <v>26</v>
      </c>
      <c r="T540" t="s">
        <v>27</v>
      </c>
      <c r="U540" s="21" t="s">
        <v>28</v>
      </c>
      <c r="V540" s="21"/>
    </row>
    <row r="541" spans="1:22" ht="12.75">
      <c r="A541" s="26">
        <v>540</v>
      </c>
      <c r="B541" s="27" t="s">
        <v>821</v>
      </c>
      <c r="C541" t="s">
        <v>823</v>
      </c>
      <c r="D541" s="1">
        <f>E541+M541*F541/G541</f>
        <v>62.91845886574066</v>
      </c>
      <c r="E541" s="1">
        <f>((99/G541)*M541*((20-O541)/3))-((G541+(9*20-P541)*(50-K541)/100))-(AVERAGE(O541,P541)/G541)*550</f>
        <v>83.36918888888881</v>
      </c>
      <c r="F541" s="10">
        <f>((99/G541)*N541*((20-O541)/4))-((G541+(3*20-P541)*(50-K541)/100))-(AVERAGE(O541,P541)/G541)*350</f>
        <v>-39.165138888888904</v>
      </c>
      <c r="G541">
        <v>18</v>
      </c>
      <c r="H541">
        <v>14</v>
      </c>
      <c r="I541">
        <v>5</v>
      </c>
      <c r="J541">
        <v>5</v>
      </c>
      <c r="K541">
        <v>15</v>
      </c>
      <c r="L541" s="11">
        <f>H541+H541*0.5*J541/100+100/1000+1/100</f>
        <v>14.459999999999999</v>
      </c>
      <c r="M541" s="12">
        <f>(50+K541)/100*L541</f>
        <v>9.399</v>
      </c>
      <c r="N541" s="19">
        <f>((50+K541)/100)*I541</f>
        <v>3.25</v>
      </c>
      <c r="O541" s="20">
        <v>3.8</v>
      </c>
      <c r="P541" s="20">
        <v>3.8</v>
      </c>
      <c r="Q541" t="s">
        <v>10</v>
      </c>
      <c r="S541" t="s">
        <v>39</v>
      </c>
      <c r="T541" t="s">
        <v>40</v>
      </c>
      <c r="U541" s="21" t="s">
        <v>28</v>
      </c>
      <c r="V541" s="21"/>
    </row>
    <row r="542" spans="1:22" ht="12.75">
      <c r="A542" s="26">
        <v>541</v>
      </c>
      <c r="B542" s="27" t="s">
        <v>821</v>
      </c>
      <c r="C542" t="s">
        <v>824</v>
      </c>
      <c r="D542" s="1">
        <f>E542+M542*F542/G542</f>
        <v>-110.2200625</v>
      </c>
      <c r="E542" s="1">
        <f>((99/G542)*M542*((20-O542)/3))-((G542+(9*20-P542)*(50-K542)/100))-(AVERAGE(O542,P542)/G542)*550</f>
        <v>-18.40454166666666</v>
      </c>
      <c r="F542" s="10">
        <f>((99/G542)*N542*((20-O542)/4))-((G542+(3*20-P542)*(50-K542)/100))-(AVERAGE(O542,P542)/G542)*350</f>
        <v>-168.08333333333334</v>
      </c>
      <c r="G542">
        <v>12</v>
      </c>
      <c r="H542">
        <v>13</v>
      </c>
      <c r="I542">
        <v>0</v>
      </c>
      <c r="J542">
        <v>0</v>
      </c>
      <c r="K542">
        <v>0</v>
      </c>
      <c r="L542" s="11">
        <f>H542+H542*0.5*J542/100+100/1000+1/100</f>
        <v>13.11</v>
      </c>
      <c r="M542" s="12">
        <f>(50+K542)/100*L542</f>
        <v>6.555</v>
      </c>
      <c r="N542" s="19">
        <f>((50+K542)/100)*I542</f>
        <v>0</v>
      </c>
      <c r="O542" s="20">
        <v>4.3</v>
      </c>
      <c r="P542" s="20">
        <v>4.5</v>
      </c>
      <c r="Q542" t="s">
        <v>25</v>
      </c>
      <c r="S542" t="s">
        <v>39</v>
      </c>
      <c r="T542" t="s">
        <v>53</v>
      </c>
      <c r="U542" s="21" t="s">
        <v>28</v>
      </c>
      <c r="V542" s="21"/>
    </row>
    <row r="543" spans="1:23" ht="12.75">
      <c r="A543" s="26">
        <v>542</v>
      </c>
      <c r="B543" s="27" t="s">
        <v>821</v>
      </c>
      <c r="C543" t="s">
        <v>825</v>
      </c>
      <c r="D543" s="1">
        <f>E543+M543*F543/G543</f>
        <v>-42.117203478260876</v>
      </c>
      <c r="E543" s="1">
        <f>((99/G543)*M543*((20-O543)/3))-((G543+(9*20-P543)*(50-K543)/100))-(AVERAGE(O543,P543)/G543)*550</f>
        <v>6.949982608695649</v>
      </c>
      <c r="F543" s="10">
        <f>((99/G543)*N543*((20-O543)/4))-((G543+(3*20-P543)*(50-K543)/100))-(AVERAGE(O543,P543)/G543)*350</f>
        <v>-89.66956521739131</v>
      </c>
      <c r="G543">
        <v>23</v>
      </c>
      <c r="H543">
        <v>34</v>
      </c>
      <c r="I543">
        <v>8</v>
      </c>
      <c r="J543">
        <v>5</v>
      </c>
      <c r="K543">
        <v>-14</v>
      </c>
      <c r="L543" s="11">
        <f>H543+H543*0.5*J543/100+100/1000+1/100</f>
        <v>34.96</v>
      </c>
      <c r="M543" s="12">
        <f>(50+K543)/100*L543</f>
        <v>12.5856</v>
      </c>
      <c r="N543" s="19">
        <f>((50+K543)/100)*I543</f>
        <v>2.88</v>
      </c>
      <c r="O543" s="20">
        <v>5.5</v>
      </c>
      <c r="P543" s="20">
        <v>4.5</v>
      </c>
      <c r="Q543" t="s">
        <v>35</v>
      </c>
      <c r="S543" t="s">
        <v>39</v>
      </c>
      <c r="T543" t="s">
        <v>53</v>
      </c>
      <c r="U543" s="21" t="s">
        <v>106</v>
      </c>
      <c r="V543" s="21" t="s">
        <v>145</v>
      </c>
      <c r="W543" t="s">
        <v>826</v>
      </c>
    </row>
    <row r="544" spans="1:22" ht="12.75">
      <c r="A544" s="26">
        <v>543</v>
      </c>
      <c r="B544" s="27" t="s">
        <v>821</v>
      </c>
      <c r="C544" t="s">
        <v>827</v>
      </c>
      <c r="D544" s="1">
        <f>E544+M544*F544/G544</f>
        <v>-79.4770766617284</v>
      </c>
      <c r="E544" s="1">
        <f>((99/G544)*M544*((20-O544)/3))-((G544+(9*20-P544)*(50-K544)/100))-(AVERAGE(O544,P544)/G544)*550</f>
        <v>-106.31569777777779</v>
      </c>
      <c r="F544" s="10">
        <f>((99/G544)*N544*((20-O544)/4))-((G544+(3*20-P544)*(50-K544)/100))-(AVERAGE(O544,P544)/G544)*350</f>
        <v>105.97911111111108</v>
      </c>
      <c r="G544">
        <v>18</v>
      </c>
      <c r="H544">
        <v>10</v>
      </c>
      <c r="I544">
        <v>25</v>
      </c>
      <c r="J544">
        <v>5</v>
      </c>
      <c r="K544">
        <v>-6</v>
      </c>
      <c r="L544" s="11">
        <f>H544+H544*0.5*J544/100+100/1000+1/100</f>
        <v>10.36</v>
      </c>
      <c r="M544" s="12">
        <f>(50+K544)/100*L544</f>
        <v>4.5584</v>
      </c>
      <c r="N544" s="19">
        <f>((50+K544)/100)*I544</f>
        <v>11</v>
      </c>
      <c r="O544" s="20">
        <v>4.8</v>
      </c>
      <c r="P544" s="20">
        <v>2.8</v>
      </c>
      <c r="Q544" t="s">
        <v>58</v>
      </c>
      <c r="S544" t="s">
        <v>39</v>
      </c>
      <c r="T544" t="s">
        <v>53</v>
      </c>
      <c r="U544" s="21" t="s">
        <v>106</v>
      </c>
      <c r="V544" s="21" t="s">
        <v>489</v>
      </c>
    </row>
    <row r="545" spans="1:22" ht="12.75">
      <c r="A545" s="26">
        <v>544</v>
      </c>
      <c r="B545" s="27" t="s">
        <v>821</v>
      </c>
      <c r="C545" t="s">
        <v>828</v>
      </c>
      <c r="D545" s="1">
        <f>E545+M545*F545/G545</f>
        <v>-27.242407819999983</v>
      </c>
      <c r="E545" s="1">
        <f>((99/G545)*M545*((20-O545)/3))-((G545+(9*20-P545)*(50-K545)/100))-(AVERAGE(O545,P545)/G545)*550</f>
        <v>-50.51304266666665</v>
      </c>
      <c r="F545" s="10">
        <f>((99/G545)*N545*((20-O545)/4))-((G545+(3*20-P545)*(50-K545)/100))-(AVERAGE(O545,P545)/G545)*350</f>
        <v>76.82866666666666</v>
      </c>
      <c r="G545">
        <v>30</v>
      </c>
      <c r="H545">
        <v>21</v>
      </c>
      <c r="I545">
        <v>35</v>
      </c>
      <c r="J545">
        <v>5</v>
      </c>
      <c r="K545">
        <v>-8</v>
      </c>
      <c r="L545" s="11">
        <f>H545+H545*0.5*J545/100+100/1000+1/100</f>
        <v>21.635</v>
      </c>
      <c r="M545" s="12">
        <f>(50+K545)/100*L545</f>
        <v>9.0867</v>
      </c>
      <c r="N545" s="19">
        <f>((50+K545)/100)*I545</f>
        <v>14.7</v>
      </c>
      <c r="O545" s="20">
        <v>4.8</v>
      </c>
      <c r="P545" s="20">
        <v>2.8</v>
      </c>
      <c r="Q545" t="s">
        <v>58</v>
      </c>
      <c r="S545" t="s">
        <v>39</v>
      </c>
      <c r="T545" t="s">
        <v>53</v>
      </c>
      <c r="U545" s="21" t="s">
        <v>106</v>
      </c>
      <c r="V545" s="21" t="s">
        <v>489</v>
      </c>
    </row>
    <row r="546" spans="1:23" ht="12.75">
      <c r="A546" s="26">
        <v>545</v>
      </c>
      <c r="B546" s="27" t="s">
        <v>821</v>
      </c>
      <c r="C546" t="s">
        <v>829</v>
      </c>
      <c r="D546" s="1">
        <f>E546+M546*F546/G546</f>
        <v>-128.88788760000003</v>
      </c>
      <c r="E546" s="1">
        <f>((99/G546)*M546*((20-O546)/3))-((G546+(9*20-P546)*(50-K546)/100))-(AVERAGE(O546,P546)/G546)*550</f>
        <v>-118.93419000000003</v>
      </c>
      <c r="F546" s="10">
        <f>((99/G546)*N546*((20-O546)/4))-((G546+(3*20-P546)*(50-K546)/100))-(AVERAGE(O546,P546)/G546)*350</f>
        <v>-41.36000000000001</v>
      </c>
      <c r="G546">
        <v>50</v>
      </c>
      <c r="H546">
        <v>40</v>
      </c>
      <c r="I546">
        <v>40</v>
      </c>
      <c r="J546">
        <v>0</v>
      </c>
      <c r="K546">
        <v>-20</v>
      </c>
      <c r="L546" s="11">
        <f>H546+H546*0.5*J546/100+100/1000+1/100</f>
        <v>40.11</v>
      </c>
      <c r="M546" s="12">
        <f>(50+K546)/100*L546</f>
        <v>12.033</v>
      </c>
      <c r="N546" s="19">
        <f>((50+K546)/100)*I546</f>
        <v>12</v>
      </c>
      <c r="O546" s="20">
        <v>5.5</v>
      </c>
      <c r="P546" s="20">
        <v>5.8</v>
      </c>
      <c r="Q546" t="s">
        <v>38</v>
      </c>
      <c r="R546" t="s">
        <v>61</v>
      </c>
      <c r="S546" t="s">
        <v>39</v>
      </c>
      <c r="T546" t="s">
        <v>72</v>
      </c>
      <c r="U546" s="21" t="s">
        <v>28</v>
      </c>
      <c r="V546" s="21" t="s">
        <v>830</v>
      </c>
      <c r="W546" t="s">
        <v>153</v>
      </c>
    </row>
    <row r="547" spans="1:22" ht="12.75">
      <c r="A547" s="26">
        <v>546</v>
      </c>
      <c r="B547" s="27" t="s">
        <v>821</v>
      </c>
      <c r="C547" t="s">
        <v>831</v>
      </c>
      <c r="D547" s="1">
        <f>E547+M547*F547/G547</f>
        <v>-4.477438340740729</v>
      </c>
      <c r="E547" s="1">
        <f>((99/G547)*M547*((20-O547)/3))-((G547+(9*20-P547)*(50-K547)/100))-(AVERAGE(O547,P547)/G547)*550</f>
        <v>-3.3525688888888894</v>
      </c>
      <c r="F547" s="10">
        <f>((99/G547)*N547*((20-O547)/4))-((G547+(3*20-P547)*(50-K547)/100))-(AVERAGE(O547,P547)/G547)*350</f>
        <v>-2.799111111111081</v>
      </c>
      <c r="G547">
        <v>45</v>
      </c>
      <c r="H547">
        <v>44</v>
      </c>
      <c r="I547">
        <v>33</v>
      </c>
      <c r="J547">
        <v>5</v>
      </c>
      <c r="K547">
        <v>-10</v>
      </c>
      <c r="L547" s="11">
        <f>H547+H547*0.5*J547/100+100/1000+1/100</f>
        <v>45.21</v>
      </c>
      <c r="M547" s="12">
        <f>(50+K547)/100*L547</f>
        <v>18.084</v>
      </c>
      <c r="N547" s="19">
        <f>((50+K547)/100)*I547</f>
        <v>13.200000000000001</v>
      </c>
      <c r="O547" s="20">
        <v>4.8</v>
      </c>
      <c r="P547" s="20">
        <v>4.1</v>
      </c>
      <c r="Q547" t="s">
        <v>38</v>
      </c>
      <c r="S547" t="s">
        <v>39</v>
      </c>
      <c r="T547" t="s">
        <v>72</v>
      </c>
      <c r="U547" s="21" t="s">
        <v>75</v>
      </c>
      <c r="V547" s="21" t="s">
        <v>145</v>
      </c>
    </row>
    <row r="548" spans="1:23" ht="12.75">
      <c r="A548" s="26">
        <v>547</v>
      </c>
      <c r="B548" s="27" t="s">
        <v>821</v>
      </c>
      <c r="C548" t="s">
        <v>832</v>
      </c>
      <c r="D548" s="1">
        <f>E548+M548*F548/G548</f>
        <v>-21.669074656320007</v>
      </c>
      <c r="E548" s="1">
        <f>((99/G548)*M548*((20-O548)/3))-((G548+(9*20-P548)*(50-K548)/100))-(AVERAGE(O548,P548)/G548)*550</f>
        <v>-19.397354600000007</v>
      </c>
      <c r="F548" s="10">
        <f>((99/G548)*N548*((20-O548)/4))-((G548+(3*20-P548)*(50-K548)/100))-(AVERAGE(O548,P548)/G548)*350</f>
        <v>-5.43488</v>
      </c>
      <c r="G548">
        <v>50</v>
      </c>
      <c r="H548">
        <v>55</v>
      </c>
      <c r="I548">
        <v>44</v>
      </c>
      <c r="J548">
        <v>5</v>
      </c>
      <c r="K548">
        <v>-13</v>
      </c>
      <c r="L548" s="11">
        <f>H548+H548*0.5*J548/100+100/1000+1/100</f>
        <v>56.485</v>
      </c>
      <c r="M548" s="12">
        <f>(50+K548)/100*L548</f>
        <v>20.899449999999998</v>
      </c>
      <c r="N548" s="19">
        <f>((50+K548)/100)*I548</f>
        <v>16.28</v>
      </c>
      <c r="O548" s="20">
        <v>5.8</v>
      </c>
      <c r="P548" s="20">
        <v>4.1</v>
      </c>
      <c r="Q548" t="s">
        <v>38</v>
      </c>
      <c r="S548" t="s">
        <v>39</v>
      </c>
      <c r="T548" t="s">
        <v>72</v>
      </c>
      <c r="U548" s="21" t="s">
        <v>75</v>
      </c>
      <c r="V548" s="21" t="s">
        <v>145</v>
      </c>
      <c r="W548" t="s">
        <v>833</v>
      </c>
    </row>
    <row r="549" spans="1:22" ht="12.75">
      <c r="A549" s="84">
        <v>548</v>
      </c>
      <c r="B549" s="85" t="s">
        <v>834</v>
      </c>
      <c r="C549" t="s">
        <v>835</v>
      </c>
      <c r="D549" s="1">
        <f>E549+M549*F549/G549</f>
        <v>-86.6076251136364</v>
      </c>
      <c r="E549" s="1">
        <f>((99/G549)*M549*((20-O549)/3))-((G549+(9*20-P549)*(50-K549)/100))-(AVERAGE(O549,P549)/G549)*550</f>
        <v>-63.50970000000004</v>
      </c>
      <c r="F549" s="10">
        <f>((99/G549)*N549*((20-O549)/4))-((G549+(3*20-P549)*(50-K549)/100))-(AVERAGE(O549,P549)/G549)*350</f>
        <v>-56.96159090909091</v>
      </c>
      <c r="G549">
        <v>11</v>
      </c>
      <c r="H549">
        <v>8</v>
      </c>
      <c r="I549">
        <v>5</v>
      </c>
      <c r="J549">
        <v>0</v>
      </c>
      <c r="K549">
        <v>5</v>
      </c>
      <c r="L549" s="11">
        <f>H549+H549*0.5*J549/100+100/1000+1/100</f>
        <v>8.11</v>
      </c>
      <c r="M549" s="12">
        <f>(50+K549)/100*L549</f>
        <v>4.4605</v>
      </c>
      <c r="N549" s="19">
        <f>((50+K549)/100)*I549</f>
        <v>2.75</v>
      </c>
      <c r="O549" s="20">
        <v>3.8</v>
      </c>
      <c r="P549" s="20">
        <v>3.8</v>
      </c>
      <c r="Q549" t="s">
        <v>25</v>
      </c>
      <c r="S549" t="s">
        <v>26</v>
      </c>
      <c r="T549" t="s">
        <v>27</v>
      </c>
      <c r="U549" s="21" t="s">
        <v>28</v>
      </c>
      <c r="V549" s="21"/>
    </row>
    <row r="550" spans="1:23" ht="12.75">
      <c r="A550" s="84">
        <v>549</v>
      </c>
      <c r="B550" s="85" t="s">
        <v>834</v>
      </c>
      <c r="C550" t="s">
        <v>253</v>
      </c>
      <c r="D550" s="1">
        <f>E550+M550*F550/G550</f>
        <v>-13.407659375000001</v>
      </c>
      <c r="E550" s="1">
        <f>((99/G550)*M550*((20-O550)/3))-((G550+(9*20-P550)*(50-K550)/100))-(AVERAGE(O550,P550)/G550)*550</f>
        <v>-18.105410000000006</v>
      </c>
      <c r="F550" s="10">
        <f>((99/G550)*N550*((20-O550)/4))-((G550+(3*20-P550)*(50-K550)/100))-(AVERAGE(O550,P550)/G550)*350</f>
        <v>12.40625000000001</v>
      </c>
      <c r="G550">
        <v>50</v>
      </c>
      <c r="H550">
        <v>60</v>
      </c>
      <c r="I550">
        <v>55</v>
      </c>
      <c r="J550">
        <v>10</v>
      </c>
      <c r="K550">
        <v>-20</v>
      </c>
      <c r="L550" s="11">
        <f>H550+H550*0.5*J550/100+100/1000+1/100</f>
        <v>63.11</v>
      </c>
      <c r="M550" s="12">
        <f>(50+K550)/100*L550</f>
        <v>18.933</v>
      </c>
      <c r="N550" s="19">
        <f>((50+K550)/100)*I550</f>
        <v>16.5</v>
      </c>
      <c r="O550" s="20">
        <v>4.5</v>
      </c>
      <c r="P550" s="20">
        <v>2.3</v>
      </c>
      <c r="Q550" t="s">
        <v>38</v>
      </c>
      <c r="R550" t="s">
        <v>61</v>
      </c>
      <c r="S550" t="s">
        <v>26</v>
      </c>
      <c r="T550" t="s">
        <v>27</v>
      </c>
      <c r="U550" s="21" t="s">
        <v>173</v>
      </c>
      <c r="V550" s="21" t="s">
        <v>836</v>
      </c>
      <c r="W550" t="s">
        <v>101</v>
      </c>
    </row>
    <row r="551" spans="1:22" ht="12.75">
      <c r="A551" s="84">
        <v>550</v>
      </c>
      <c r="B551" s="85" t="s">
        <v>834</v>
      </c>
      <c r="C551" t="s">
        <v>837</v>
      </c>
      <c r="D551" s="1">
        <f>E551+M551*F551/G551</f>
        <v>33.734166666666646</v>
      </c>
      <c r="E551" s="1">
        <f>((99/G551)*M551*((20-O551)/3))-((G551+(9*20-P551)*(50-K551)/100))-(AVERAGE(O551,P551)/G551)*550</f>
        <v>82.9383333333333</v>
      </c>
      <c r="F551" s="10">
        <f>((99/G551)*N551*((20-O551)/4))-((G551+(3*20-P551)*(50-K551)/100))-(AVERAGE(O551,P551)/G551)*350</f>
        <v>-102.08333333333333</v>
      </c>
      <c r="G551">
        <v>15</v>
      </c>
      <c r="H551">
        <v>14</v>
      </c>
      <c r="I551">
        <v>0</v>
      </c>
      <c r="J551">
        <v>5</v>
      </c>
      <c r="K551">
        <v>0</v>
      </c>
      <c r="L551" s="11">
        <f>H551+H551*0.5*J551/100+100/1000+1/100</f>
        <v>14.459999999999999</v>
      </c>
      <c r="M551" s="12">
        <f>(50+K551)/100*L551</f>
        <v>7.2299999999999995</v>
      </c>
      <c r="N551" s="19">
        <f>((50+K551)/100)*I551</f>
        <v>0</v>
      </c>
      <c r="O551" s="20">
        <v>2.5</v>
      </c>
      <c r="P551" s="20">
        <v>2.5</v>
      </c>
      <c r="Q551" t="s">
        <v>25</v>
      </c>
      <c r="S551" t="s">
        <v>26</v>
      </c>
      <c r="T551" t="s">
        <v>40</v>
      </c>
      <c r="U551" s="21" t="s">
        <v>294</v>
      </c>
      <c r="V551" s="21" t="s">
        <v>291</v>
      </c>
    </row>
    <row r="552" spans="1:22" ht="12.75">
      <c r="A552" s="84">
        <v>551</v>
      </c>
      <c r="B552" s="85" t="s">
        <v>834</v>
      </c>
      <c r="C552" t="s">
        <v>838</v>
      </c>
      <c r="D552" s="1">
        <f>E552+M552*F552/G552</f>
        <v>-86.28361782943215</v>
      </c>
      <c r="E552" s="1">
        <f>((99/G552)*M552*((20-O552)/3))-((G552+(9*20-P552)*(50-K552)/100))-(AVERAGE(O552,P552)/G552)*550</f>
        <v>-104.7702805263158</v>
      </c>
      <c r="F552" s="10">
        <f>((99/G552)*N552*((20-O552)/4))-((G552+(3*20-P552)*(50-K552)/100))-(AVERAGE(O552,P552)/G552)*350</f>
        <v>103.09253947368421</v>
      </c>
      <c r="G552">
        <v>19</v>
      </c>
      <c r="H552">
        <v>8</v>
      </c>
      <c r="I552">
        <v>23</v>
      </c>
      <c r="J552">
        <v>5</v>
      </c>
      <c r="K552">
        <v>-9</v>
      </c>
      <c r="L552" s="11">
        <f>H552+H552*0.5*J552/100+100/1000+1/100</f>
        <v>8.309999999999999</v>
      </c>
      <c r="M552" s="12">
        <f>(50+K552)/100*L552</f>
        <v>3.4070999999999994</v>
      </c>
      <c r="N552" s="19">
        <f>((50+K552)/100)*I552</f>
        <v>9.43</v>
      </c>
      <c r="O552" s="20">
        <v>3.1</v>
      </c>
      <c r="P552" s="20">
        <v>2.5</v>
      </c>
      <c r="Q552" t="s">
        <v>58</v>
      </c>
      <c r="S552" t="s">
        <v>39</v>
      </c>
      <c r="T552" t="s">
        <v>40</v>
      </c>
      <c r="U552" s="21" t="s">
        <v>59</v>
      </c>
      <c r="V552" s="21"/>
    </row>
    <row r="553" spans="1:22" ht="12.75">
      <c r="A553" s="84">
        <v>552</v>
      </c>
      <c r="B553" s="85" t="s">
        <v>834</v>
      </c>
      <c r="C553" t="s">
        <v>839</v>
      </c>
      <c r="D553" s="1">
        <f>E553+M553*F553/G553</f>
        <v>-89.62264868292182</v>
      </c>
      <c r="E553" s="1">
        <f>((99/G553)*M553*((20-O553)/3))-((G553+(9*20-P553)*(50-K553)/100))-(AVERAGE(O553,P553)/G553)*550</f>
        <v>-109.86241518518518</v>
      </c>
      <c r="F553" s="10">
        <f>((99/G553)*N553*((20-O553)/4))-((G553+(3*20-P553)*(50-K553)/100))-(AVERAGE(O553,P553)/G553)*350</f>
        <v>178.60368518518516</v>
      </c>
      <c r="G553">
        <v>27</v>
      </c>
      <c r="H553">
        <v>7</v>
      </c>
      <c r="I553">
        <v>39</v>
      </c>
      <c r="J553">
        <v>5</v>
      </c>
      <c r="K553">
        <v>-8</v>
      </c>
      <c r="L553" s="11">
        <f>H553+H553*0.5*J553/100+100/1000+1/100</f>
        <v>7.284999999999999</v>
      </c>
      <c r="M553" s="12">
        <f>(50+K553)/100*L553</f>
        <v>3.0596999999999994</v>
      </c>
      <c r="N553" s="19">
        <f>((50+K553)/100)*I553</f>
        <v>16.38</v>
      </c>
      <c r="O553" s="20">
        <v>2.1</v>
      </c>
      <c r="P553" s="20">
        <v>2.5</v>
      </c>
      <c r="Q553" t="s">
        <v>58</v>
      </c>
      <c r="S553" t="s">
        <v>39</v>
      </c>
      <c r="T553" t="s">
        <v>40</v>
      </c>
      <c r="U553" s="21" t="s">
        <v>59</v>
      </c>
      <c r="V553" s="21"/>
    </row>
    <row r="554" spans="1:23" ht="12.75">
      <c r="A554" s="84">
        <v>553</v>
      </c>
      <c r="B554" s="85" t="s">
        <v>834</v>
      </c>
      <c r="C554" t="s">
        <v>840</v>
      </c>
      <c r="D554" s="1">
        <f>E554+M554*F554/G554</f>
        <v>51.0088280388889</v>
      </c>
      <c r="E554" s="1">
        <f>((99/G554)*M554*((20-O554)/3))-((G554+(9*20-P554)*(50-K554)/100))-(AVERAGE(O554,P554)/G554)*550</f>
        <v>65.09181333333335</v>
      </c>
      <c r="F554" s="10">
        <f>((99/G554)*N554*((20-O554)/4))-((G554+(3*20-P554)*(50-K554)/100))-(AVERAGE(O554,P554)/G554)*350</f>
        <v>-30.790333333333336</v>
      </c>
      <c r="G554">
        <v>30</v>
      </c>
      <c r="H554">
        <v>20</v>
      </c>
      <c r="I554">
        <v>8</v>
      </c>
      <c r="J554">
        <v>10</v>
      </c>
      <c r="K554">
        <v>15</v>
      </c>
      <c r="L554" s="11">
        <f>H554+H554*0.5*J554/100+100/1000+1/100</f>
        <v>21.110000000000003</v>
      </c>
      <c r="M554" s="12">
        <f>(50+K554)/100*L554</f>
        <v>13.721500000000002</v>
      </c>
      <c r="N554" s="19">
        <f>((50+K554)/100)*I554</f>
        <v>5.2</v>
      </c>
      <c r="O554" s="20">
        <v>4.8</v>
      </c>
      <c r="P554" s="20">
        <v>3.1</v>
      </c>
      <c r="Q554" t="s">
        <v>10</v>
      </c>
      <c r="S554" t="s">
        <v>26</v>
      </c>
      <c r="T554" t="s">
        <v>40</v>
      </c>
      <c r="U554" s="21" t="s">
        <v>44</v>
      </c>
      <c r="V554" s="21" t="s">
        <v>145</v>
      </c>
      <c r="W554" t="s">
        <v>841</v>
      </c>
    </row>
    <row r="555" spans="1:23" ht="12.75">
      <c r="A555" s="84">
        <v>554</v>
      </c>
      <c r="B555" s="85" t="s">
        <v>834</v>
      </c>
      <c r="C555" t="s">
        <v>842</v>
      </c>
      <c r="D555" s="1">
        <f>E555+M555*F555/G555</f>
        <v>36.3026796391847</v>
      </c>
      <c r="E555" s="1">
        <f>((99/G555)*M555*((20-O555)/3))-((G555+(9*20-P555)*(50-K555)/100))-(AVERAGE(O555,P555)/G555)*550</f>
        <v>62.691265641025595</v>
      </c>
      <c r="F555" s="10">
        <f>((99/G555)*N555*((20-O555)/4))-((G555+(3*20-P555)*(50-K555)/100))-(AVERAGE(O555,P555)/G555)*350</f>
        <v>-56.269948717948715</v>
      </c>
      <c r="G555">
        <v>39</v>
      </c>
      <c r="H555">
        <v>31</v>
      </c>
      <c r="I555">
        <v>8</v>
      </c>
      <c r="J555">
        <v>10</v>
      </c>
      <c r="K555">
        <v>6</v>
      </c>
      <c r="L555" s="11">
        <f>H555+H555*0.5*J555/100+100/1000+1/100</f>
        <v>32.66</v>
      </c>
      <c r="M555" s="12">
        <f>(50+K555)/100*L555</f>
        <v>18.2896</v>
      </c>
      <c r="N555" s="19">
        <f>((50+K555)/100)*I555</f>
        <v>4.48</v>
      </c>
      <c r="O555" s="20">
        <v>4.8</v>
      </c>
      <c r="P555" s="20">
        <v>3.1</v>
      </c>
      <c r="Q555" t="s">
        <v>38</v>
      </c>
      <c r="S555" t="s">
        <v>26</v>
      </c>
      <c r="T555" t="s">
        <v>40</v>
      </c>
      <c r="U555" s="21" t="s">
        <v>44</v>
      </c>
      <c r="V555" s="21" t="s">
        <v>145</v>
      </c>
      <c r="W555" t="s">
        <v>843</v>
      </c>
    </row>
    <row r="556" spans="1:22" ht="12.75">
      <c r="A556" s="84">
        <v>555</v>
      </c>
      <c r="B556" s="85" t="s">
        <v>834</v>
      </c>
      <c r="C556" t="s">
        <v>844</v>
      </c>
      <c r="D556" s="1">
        <f>E556+M556*F556/G556</f>
        <v>29.621271953333302</v>
      </c>
      <c r="E556" s="1">
        <f>((99/G556)*M556*((20-O556)/3))-((G556+(9*20-P556)*(50-K556)/100))-(AVERAGE(O556,P556)/G556)*550</f>
        <v>40.952659999999966</v>
      </c>
      <c r="F556" s="10">
        <f>((99/G556)*N556*((20-O556)/4))-((G556+(3*20-P556)*(50-K556)/100))-(AVERAGE(O556,P556)/G556)*350</f>
        <v>-25.838499999999996</v>
      </c>
      <c r="G556">
        <v>15</v>
      </c>
      <c r="H556">
        <v>10</v>
      </c>
      <c r="I556">
        <v>5</v>
      </c>
      <c r="J556">
        <v>10</v>
      </c>
      <c r="K556">
        <v>12</v>
      </c>
      <c r="L556" s="11">
        <f>H556+H556*0.5*J556/100+100/1000+1/100</f>
        <v>10.61</v>
      </c>
      <c r="M556" s="12">
        <f>(50+K556)/100*L556</f>
        <v>6.5782</v>
      </c>
      <c r="N556" s="19">
        <f>((50+K556)/100)*I556</f>
        <v>3.1</v>
      </c>
      <c r="O556" s="20">
        <v>3.5</v>
      </c>
      <c r="P556" s="20">
        <v>2.8</v>
      </c>
      <c r="Q556" t="s">
        <v>10</v>
      </c>
      <c r="S556" t="s">
        <v>26</v>
      </c>
      <c r="T556" t="s">
        <v>53</v>
      </c>
      <c r="U556" s="21" t="s">
        <v>28</v>
      </c>
      <c r="V556" s="21"/>
    </row>
    <row r="557" spans="1:22" ht="12.75">
      <c r="A557" s="84">
        <v>556</v>
      </c>
      <c r="B557" s="85" t="s">
        <v>834</v>
      </c>
      <c r="C557" t="s">
        <v>845</v>
      </c>
      <c r="D557" s="1">
        <f>E557+M557*F557/G557</f>
        <v>98.68296592307689</v>
      </c>
      <c r="E557" s="1">
        <f>((99/G557)*M557*((20-O557)/3))-((G557+(9*20-P557)*(50-K557)/100))-(AVERAGE(O557,P557)/G557)*550</f>
        <v>72.16796923076922</v>
      </c>
      <c r="F557" s="10">
        <f>((99/G557)*N557*((20-O557)/4))-((G557+(3*20-P557)*(50-K557)/100))-(AVERAGE(O557,P557)/G557)*350</f>
        <v>74.9434615384615</v>
      </c>
      <c r="G557">
        <v>26</v>
      </c>
      <c r="H557">
        <v>15</v>
      </c>
      <c r="I557">
        <v>15</v>
      </c>
      <c r="J557">
        <v>10</v>
      </c>
      <c r="K557">
        <v>8</v>
      </c>
      <c r="L557" s="11">
        <f>H557+H557*0.5*J557/100+100/1000+1/100</f>
        <v>15.86</v>
      </c>
      <c r="M557" s="12">
        <f>(50+K557)/100*L557</f>
        <v>9.198799999999999</v>
      </c>
      <c r="N557" s="19">
        <f>((50+K557)/100)*I557</f>
        <v>8.7</v>
      </c>
      <c r="O557" s="20">
        <v>2</v>
      </c>
      <c r="P557" s="20">
        <v>1.5</v>
      </c>
      <c r="Q557" t="s">
        <v>10</v>
      </c>
      <c r="S557" t="s">
        <v>39</v>
      </c>
      <c r="T557" t="s">
        <v>53</v>
      </c>
      <c r="U557" s="21" t="s">
        <v>28</v>
      </c>
      <c r="V557" s="21"/>
    </row>
    <row r="558" spans="1:23" ht="12.75">
      <c r="A558" s="84">
        <v>557</v>
      </c>
      <c r="B558" s="85" t="s">
        <v>834</v>
      </c>
      <c r="C558" t="s">
        <v>846</v>
      </c>
      <c r="D558" s="1">
        <f>E558+M558*F558/G558</f>
        <v>134.87478946938782</v>
      </c>
      <c r="E558" s="1">
        <f>((99/G558)*M558*((20-O558)/3))-((G558+(9*20-P558)*(50-K558)/100))-(AVERAGE(O558,P558)/G558)*550</f>
        <v>105.64631428571434</v>
      </c>
      <c r="F558" s="10">
        <f>((99/G558)*N558*((20-O558)/4))-((G558+(3*20-P558)*(50-K558)/100))-(AVERAGE(O558,P558)/G558)*350</f>
        <v>74.55428571428573</v>
      </c>
      <c r="G558">
        <v>35</v>
      </c>
      <c r="H558">
        <v>20</v>
      </c>
      <c r="I558">
        <v>18</v>
      </c>
      <c r="J558">
        <v>10</v>
      </c>
      <c r="K558">
        <v>15</v>
      </c>
      <c r="L558" s="11">
        <f>H558+H558*0.5*J558/100+100/1000+1/100</f>
        <v>21.110000000000003</v>
      </c>
      <c r="M558" s="12">
        <f>(50+K558)/100*L558</f>
        <v>13.721500000000002</v>
      </c>
      <c r="N558" s="19">
        <f>((50+K558)/100)*I558</f>
        <v>11.700000000000001</v>
      </c>
      <c r="O558" s="20">
        <v>2</v>
      </c>
      <c r="P558" s="20">
        <v>1.8</v>
      </c>
      <c r="Q558" t="s">
        <v>10</v>
      </c>
      <c r="S558" t="s">
        <v>39</v>
      </c>
      <c r="T558" t="s">
        <v>53</v>
      </c>
      <c r="U558" s="21" t="s">
        <v>28</v>
      </c>
      <c r="V558" s="21"/>
      <c r="W558" t="s">
        <v>847</v>
      </c>
    </row>
    <row r="559" spans="1:23" ht="12.75">
      <c r="A559" s="84">
        <v>558</v>
      </c>
      <c r="B559" s="85" t="s">
        <v>834</v>
      </c>
      <c r="C559" t="s">
        <v>848</v>
      </c>
      <c r="D559" s="1">
        <f>E559+M559*F559/G559</f>
        <v>60.09570335937501</v>
      </c>
      <c r="E559" s="1">
        <f>((99/G559)*M559*((20-O559)/3))-((G559+(9*20-P559)*(50-K559)/100))-(AVERAGE(O559,P559)/G559)*550</f>
        <v>38.171275</v>
      </c>
      <c r="F559" s="10">
        <f>((99/G559)*N559*((20-O559)/4))-((G559+(3*20-P559)*(50-K559)/100))-(AVERAGE(O559,P559)/G559)*350</f>
        <v>53.703437500000035</v>
      </c>
      <c r="G559">
        <v>40</v>
      </c>
      <c r="H559">
        <v>31</v>
      </c>
      <c r="I559">
        <v>31</v>
      </c>
      <c r="J559">
        <v>10</v>
      </c>
      <c r="K559">
        <v>0</v>
      </c>
      <c r="L559" s="11">
        <f>H559+H559*0.5*J559/100+100/1000+1/100</f>
        <v>32.66</v>
      </c>
      <c r="M559" s="12">
        <f>(50+K559)/100*L559</f>
        <v>16.33</v>
      </c>
      <c r="N559" s="19">
        <f>((50+K559)/100)*I559</f>
        <v>15.5</v>
      </c>
      <c r="O559" s="20">
        <v>4.1</v>
      </c>
      <c r="P559" s="20">
        <v>2.8</v>
      </c>
      <c r="Q559" t="s">
        <v>38</v>
      </c>
      <c r="R559" t="s">
        <v>66</v>
      </c>
      <c r="S559" t="s">
        <v>39</v>
      </c>
      <c r="T559" t="s">
        <v>53</v>
      </c>
      <c r="U559" s="21" t="s">
        <v>106</v>
      </c>
      <c r="V559" s="21" t="s">
        <v>145</v>
      </c>
      <c r="W559" t="s">
        <v>849</v>
      </c>
    </row>
    <row r="560" spans="1:22" ht="12.75">
      <c r="A560" s="84">
        <v>559</v>
      </c>
      <c r="B560" s="85" t="s">
        <v>834</v>
      </c>
      <c r="C560" t="s">
        <v>850</v>
      </c>
      <c r="D560" s="1">
        <f>E560+M560*F560/G560</f>
        <v>-36.694246376492174</v>
      </c>
      <c r="E560" s="1">
        <f>((99/G560)*M560*((20-O560)/3))-((G560+(9*20-P560)*(50-K560)/100))-(AVERAGE(O560,P560)/G560)*550</f>
        <v>-2.0420266666666436</v>
      </c>
      <c r="F560" s="10">
        <f>((99/G560)*N560*((20-O560)/4))-((G560+(3*20-P560)*(50-K560)/100))-(AVERAGE(O560,P560)/G560)*350</f>
        <v>-78.95515151515151</v>
      </c>
      <c r="G560">
        <v>33</v>
      </c>
      <c r="H560">
        <v>43</v>
      </c>
      <c r="I560">
        <v>10</v>
      </c>
      <c r="J560">
        <v>10</v>
      </c>
      <c r="K560">
        <v>-18</v>
      </c>
      <c r="L560" s="11">
        <f>H560+H560*0.5*J560/100+100/1000+1/100</f>
        <v>45.26</v>
      </c>
      <c r="M560" s="12">
        <f>(50+K560)/100*L560</f>
        <v>14.4832</v>
      </c>
      <c r="N560" s="19">
        <f>((50+K560)/100)*I560</f>
        <v>3.2</v>
      </c>
      <c r="O560" s="20">
        <v>4.8</v>
      </c>
      <c r="P560" s="20">
        <v>3.5</v>
      </c>
      <c r="Q560" t="s">
        <v>35</v>
      </c>
      <c r="S560" t="s">
        <v>39</v>
      </c>
      <c r="T560" t="s">
        <v>53</v>
      </c>
      <c r="U560" s="21" t="s">
        <v>106</v>
      </c>
      <c r="V560" s="21" t="s">
        <v>145</v>
      </c>
    </row>
    <row r="561" spans="1:22" ht="12.75">
      <c r="A561" s="84">
        <v>560</v>
      </c>
      <c r="B561" s="85" t="s">
        <v>834</v>
      </c>
      <c r="C561" t="s">
        <v>851</v>
      </c>
      <c r="D561" s="1">
        <f>E561+M561*F561/G561</f>
        <v>-76.45130609170914</v>
      </c>
      <c r="E561" s="1">
        <f>((99/G561)*M561*((20-O561)/3))-((G561+(9*20-P561)*(50-K561)/100))-(AVERAGE(O561,P561)/G561)*550</f>
        <v>-55.219487142857105</v>
      </c>
      <c r="F561" s="10">
        <f>((99/G561)*N561*((20-O561)/4))-((G561+(3*20-P561)*(50-K561)/100))-(AVERAGE(O561,P561)/G561)*350</f>
        <v>-58.61326785714286</v>
      </c>
      <c r="G561">
        <v>28</v>
      </c>
      <c r="H561">
        <v>19</v>
      </c>
      <c r="I561">
        <v>11</v>
      </c>
      <c r="J561">
        <v>26</v>
      </c>
      <c r="K561">
        <v>-3</v>
      </c>
      <c r="L561" s="11">
        <f>H561+H561*0.5*J561/100+100/1000+1/100</f>
        <v>21.580000000000002</v>
      </c>
      <c r="M561" s="12">
        <f>(50+K561)/100*L561</f>
        <v>10.1426</v>
      </c>
      <c r="N561" s="19">
        <f>((50+K561)/100)*I561</f>
        <v>5.17</v>
      </c>
      <c r="O561" s="20">
        <v>5.8</v>
      </c>
      <c r="P561" s="20">
        <v>4.8</v>
      </c>
      <c r="Q561" t="s">
        <v>78</v>
      </c>
      <c r="S561" t="s">
        <v>39</v>
      </c>
      <c r="T561" t="s">
        <v>53</v>
      </c>
      <c r="U561" s="21" t="s">
        <v>106</v>
      </c>
      <c r="V561" s="21" t="s">
        <v>145</v>
      </c>
    </row>
    <row r="562" spans="1:22" ht="12.75">
      <c r="A562" s="84">
        <v>561</v>
      </c>
      <c r="B562" s="85" t="s">
        <v>834</v>
      </c>
      <c r="C562" t="s">
        <v>852</v>
      </c>
      <c r="D562" s="1">
        <f>E562+M562*F562/G562</f>
        <v>-79.46221822368412</v>
      </c>
      <c r="E562" s="1">
        <f>((99/G562)*M562*((20-O562)/3))-((G562+(9*20-P562)*(50-K562)/100))-(AVERAGE(O562,P562)/G562)*550</f>
        <v>-29.88469210526307</v>
      </c>
      <c r="F562" s="10">
        <f>((99/G562)*N562*((20-O562)/4))-((G562+(3*20-P562)*(50-K562)/100))-(AVERAGE(O562,P562)/G562)*350</f>
        <v>-105.24249999999998</v>
      </c>
      <c r="G562">
        <v>19</v>
      </c>
      <c r="H562">
        <v>29</v>
      </c>
      <c r="I562">
        <v>5</v>
      </c>
      <c r="J562">
        <v>5</v>
      </c>
      <c r="K562">
        <v>-20</v>
      </c>
      <c r="L562" s="11">
        <f>H562+H562*0.5*J562/100+100/1000+1/100</f>
        <v>29.835000000000004</v>
      </c>
      <c r="M562" s="12">
        <f>(50+K562)/100*L562</f>
        <v>8.950500000000002</v>
      </c>
      <c r="N562" s="19">
        <f>((50+K562)/100)*I562</f>
        <v>1.5</v>
      </c>
      <c r="O562" s="20">
        <v>5.1</v>
      </c>
      <c r="P562" s="20">
        <v>3.1</v>
      </c>
      <c r="Q562" t="s">
        <v>35</v>
      </c>
      <c r="S562" t="s">
        <v>39</v>
      </c>
      <c r="T562" t="s">
        <v>72</v>
      </c>
      <c r="U562" s="21" t="s">
        <v>44</v>
      </c>
      <c r="V562" s="21" t="s">
        <v>853</v>
      </c>
    </row>
    <row r="563" spans="1:23" ht="12.75">
      <c r="A563" s="84">
        <v>562</v>
      </c>
      <c r="B563" s="85" t="s">
        <v>834</v>
      </c>
      <c r="C563" t="s">
        <v>854</v>
      </c>
      <c r="D563" s="1">
        <f>E563+M563*F563/G563</f>
        <v>5.146267767950064</v>
      </c>
      <c r="E563" s="1">
        <f>((99/G563)*M563*((20-O563)/3))-((G563+(9*20-P563)*(50-K563)/100))-(AVERAGE(O563,P563)/G563)*550</f>
        <v>27.861525806451624</v>
      </c>
      <c r="F563" s="10">
        <f>((99/G563)*N563*((20-O563)/4))-((G563+(3*20-P563)*(50-K563)/100))-(AVERAGE(O563,P563)/G563)*350</f>
        <v>-51.891129032258064</v>
      </c>
      <c r="G563">
        <v>31</v>
      </c>
      <c r="H563">
        <v>28</v>
      </c>
      <c r="I563">
        <v>10</v>
      </c>
      <c r="J563">
        <v>30</v>
      </c>
      <c r="K563">
        <v>-8</v>
      </c>
      <c r="L563" s="11">
        <f>H563+H563*0.5*J563/100+100/1000+1/100</f>
        <v>32.31</v>
      </c>
      <c r="M563" s="12">
        <f>(50+K563)/100*L563</f>
        <v>13.5702</v>
      </c>
      <c r="N563" s="19">
        <f>((50+K563)/100)*I563</f>
        <v>4.2</v>
      </c>
      <c r="O563" s="20">
        <v>4.5</v>
      </c>
      <c r="P563" s="20">
        <v>2.5</v>
      </c>
      <c r="Q563" t="s">
        <v>78</v>
      </c>
      <c r="R563" t="s">
        <v>66</v>
      </c>
      <c r="S563" t="s">
        <v>39</v>
      </c>
      <c r="T563" t="s">
        <v>72</v>
      </c>
      <c r="U563" s="21" t="s">
        <v>75</v>
      </c>
      <c r="V563" s="21"/>
      <c r="W563" t="s">
        <v>855</v>
      </c>
    </row>
    <row r="564" spans="1:23" ht="12.75">
      <c r="A564" s="84">
        <v>563</v>
      </c>
      <c r="B564" s="85" t="s">
        <v>834</v>
      </c>
      <c r="C564" t="s">
        <v>856</v>
      </c>
      <c r="D564" s="1">
        <f>E564+M564*F564/G564</f>
        <v>-61.96462427521366</v>
      </c>
      <c r="E564" s="1">
        <f>((99/G564)*M564*((20-O564)/3))-((G564+(9*20-P564)*(50-K564)/100))-(AVERAGE(O564,P564)/G564)*550</f>
        <v>-33.306446666666645</v>
      </c>
      <c r="F564" s="10">
        <f>((99/G564)*N564*((20-O564)/4))-((G564+(3*20-P564)*(50-K564)/100))-(AVERAGE(O564,P564)/G564)*350</f>
        <v>-70.6678717948718</v>
      </c>
      <c r="G564">
        <v>39</v>
      </c>
      <c r="H564">
        <v>55</v>
      </c>
      <c r="I564">
        <v>19</v>
      </c>
      <c r="J564">
        <v>5</v>
      </c>
      <c r="K564">
        <v>-22</v>
      </c>
      <c r="L564" s="11">
        <f>H564+H564*0.5*J564/100+100/1000+1/100</f>
        <v>56.485</v>
      </c>
      <c r="M564" s="12">
        <f>(50+K564)/100*L564</f>
        <v>15.815800000000001</v>
      </c>
      <c r="N564" s="19">
        <f>((50+K564)/100)*I564</f>
        <v>5.32</v>
      </c>
      <c r="O564" s="20">
        <v>5.3</v>
      </c>
      <c r="P564" s="20">
        <v>3.8</v>
      </c>
      <c r="Q564" t="s">
        <v>35</v>
      </c>
      <c r="R564" t="s">
        <v>61</v>
      </c>
      <c r="S564" t="s">
        <v>39</v>
      </c>
      <c r="T564" t="s">
        <v>72</v>
      </c>
      <c r="U564" s="21" t="s">
        <v>28</v>
      </c>
      <c r="V564" s="21"/>
      <c r="W564" t="s">
        <v>857</v>
      </c>
    </row>
    <row r="565" spans="1:22" ht="12.75">
      <c r="A565" s="84">
        <v>564</v>
      </c>
      <c r="B565" s="85" t="s">
        <v>834</v>
      </c>
      <c r="C565" t="s">
        <v>858</v>
      </c>
      <c r="D565" s="1">
        <f>E565+M565*F565/G565</f>
        <v>-64.61347952824393</v>
      </c>
      <c r="E565" s="1">
        <f>((99/G565)*M565*((20-O565)/3))-((G565+(9*20-P565)*(50-K565)/100))-(AVERAGE(O565,P565)/G565)*550</f>
        <v>-34.150048529411734</v>
      </c>
      <c r="F565" s="10">
        <f>((99/G565)*N565*((20-O565)/4))-((G565+(3*20-P565)*(50-K565)/100))-(AVERAGE(O565,P565)/G565)*350</f>
        <v>-79.58604411764706</v>
      </c>
      <c r="G565">
        <v>17</v>
      </c>
      <c r="H565">
        <v>15</v>
      </c>
      <c r="I565">
        <v>5</v>
      </c>
      <c r="J565">
        <v>21</v>
      </c>
      <c r="K565">
        <v>-11</v>
      </c>
      <c r="L565" s="11">
        <f>H565+H565*0.5*J565/100+100/1000+1/100</f>
        <v>16.685000000000002</v>
      </c>
      <c r="M565" s="12">
        <f>(50+K565)/100*L565</f>
        <v>6.507150000000001</v>
      </c>
      <c r="N565" s="19">
        <f>((50+K565)/100)*I565</f>
        <v>1.9500000000000002</v>
      </c>
      <c r="O565" s="20">
        <v>3.5</v>
      </c>
      <c r="P565" s="20">
        <v>3.8</v>
      </c>
      <c r="Q565" t="s">
        <v>78</v>
      </c>
      <c r="S565" t="s">
        <v>26</v>
      </c>
      <c r="T565" t="s">
        <v>72</v>
      </c>
      <c r="U565" s="21" t="s">
        <v>28</v>
      </c>
      <c r="V565" s="21" t="s">
        <v>291</v>
      </c>
    </row>
    <row r="566" spans="1:23" ht="12.75">
      <c r="A566" s="84">
        <v>565</v>
      </c>
      <c r="B566" s="85" t="s">
        <v>834</v>
      </c>
      <c r="C566" t="s">
        <v>859</v>
      </c>
      <c r="D566" s="10" t="s">
        <v>65</v>
      </c>
      <c r="E566" s="10" t="s">
        <v>65</v>
      </c>
      <c r="F566" s="10" t="s">
        <v>65</v>
      </c>
      <c r="G566">
        <v>45</v>
      </c>
      <c r="H566">
        <v>25</v>
      </c>
      <c r="I566">
        <v>25</v>
      </c>
      <c r="J566">
        <v>25</v>
      </c>
      <c r="K566">
        <v>2</v>
      </c>
      <c r="L566" s="11">
        <f>H566+H566*0.5*J566/100+100/1000+1/100</f>
        <v>28.235000000000003</v>
      </c>
      <c r="M566" s="12">
        <f>(50+K566)/100*L566</f>
        <v>14.682200000000002</v>
      </c>
      <c r="N566" s="19">
        <f>((50+K566)/100)*I566</f>
        <v>13</v>
      </c>
      <c r="O566" s="28" t="s">
        <v>184</v>
      </c>
      <c r="P566" s="28" t="s">
        <v>184</v>
      </c>
      <c r="Q566" t="s">
        <v>38</v>
      </c>
      <c r="R566" t="s">
        <v>66</v>
      </c>
      <c r="S566" t="s">
        <v>39</v>
      </c>
      <c r="T566" t="s">
        <v>72</v>
      </c>
      <c r="U566" s="21"/>
      <c r="V566" s="21"/>
      <c r="W566" t="s">
        <v>114</v>
      </c>
    </row>
    <row r="567" spans="1:22" ht="12.75">
      <c r="A567" s="86">
        <v>566</v>
      </c>
      <c r="B567" s="87" t="s">
        <v>860</v>
      </c>
      <c r="C567" t="s">
        <v>272</v>
      </c>
      <c r="D567" s="1">
        <f>E567+M567*F567/G567</f>
        <v>-110.77107614876033</v>
      </c>
      <c r="E567" s="1">
        <f>((99/G567)*M567*((20-O567)/3))-((G567+(9*20-P567)*(50-K567)/100))-(AVERAGE(O567,P567)/G567)*550</f>
        <v>-56.001900000000006</v>
      </c>
      <c r="F567" s="10">
        <f>((99/G567)*N567*((20-O567)/4))-((G567+(3*20-P567)*(50-K567)/100))-(AVERAGE(O567,P567)/G567)*350</f>
        <v>-146.09363636363636</v>
      </c>
      <c r="G567">
        <v>11</v>
      </c>
      <c r="H567">
        <v>7</v>
      </c>
      <c r="I567">
        <v>0</v>
      </c>
      <c r="J567">
        <v>0</v>
      </c>
      <c r="K567">
        <v>8</v>
      </c>
      <c r="L567" s="11">
        <f>H567+H567*0.5*J567/100+100/1000+1/100</f>
        <v>7.109999999999999</v>
      </c>
      <c r="M567" s="12">
        <f>(50+K567)/100*L567</f>
        <v>4.123799999999999</v>
      </c>
      <c r="N567" s="19">
        <f>((50+K567)/100)*I567</f>
        <v>0</v>
      </c>
      <c r="O567" s="20">
        <v>3.5</v>
      </c>
      <c r="P567" s="20">
        <v>3.5</v>
      </c>
      <c r="Q567" t="s">
        <v>25</v>
      </c>
      <c r="S567" t="s">
        <v>26</v>
      </c>
      <c r="T567" t="s">
        <v>27</v>
      </c>
      <c r="U567" s="21" t="s">
        <v>28</v>
      </c>
      <c r="V567" s="21"/>
    </row>
    <row r="568" spans="1:22" ht="12.75">
      <c r="A568" s="86">
        <v>567</v>
      </c>
      <c r="B568" s="87" t="s">
        <v>860</v>
      </c>
      <c r="C568" t="s">
        <v>861</v>
      </c>
      <c r="D568" s="1">
        <f>E568+M568*F568/G568</f>
        <v>7.667294144378651</v>
      </c>
      <c r="E568" s="1">
        <f>((99/G568)*M568*((20-O568)/3))-((G568+(9*20-P568)*(50-K568)/100))-(AVERAGE(O568,P568)/G568)*550</f>
        <v>5.276824615384584</v>
      </c>
      <c r="F568" s="10">
        <f>((99/G568)*N568*((20-O568)/4))-((G568+(3*20-P568)*(50-K568)/100))-(AVERAGE(O568,P568)/G568)*350</f>
        <v>6.894769230769185</v>
      </c>
      <c r="G568">
        <v>13</v>
      </c>
      <c r="H568">
        <v>6</v>
      </c>
      <c r="I568">
        <v>5</v>
      </c>
      <c r="J568">
        <v>5</v>
      </c>
      <c r="K568">
        <v>22</v>
      </c>
      <c r="L568" s="11">
        <f>H568+H568*0.5*J568/100+100/1000+1/100</f>
        <v>6.26</v>
      </c>
      <c r="M568" s="12">
        <f>(50+K568)/100*L568</f>
        <v>4.5072</v>
      </c>
      <c r="N568" s="19">
        <f>((50+K568)/100)*I568</f>
        <v>3.5999999999999996</v>
      </c>
      <c r="O568" s="20">
        <v>2.8</v>
      </c>
      <c r="P568" s="20">
        <v>3.3</v>
      </c>
      <c r="Q568" t="s">
        <v>10</v>
      </c>
      <c r="S568" t="s">
        <v>26</v>
      </c>
      <c r="T568" t="s">
        <v>27</v>
      </c>
      <c r="U568" s="21" t="s">
        <v>28</v>
      </c>
      <c r="V568" s="21"/>
    </row>
    <row r="569" spans="1:23" ht="12.75">
      <c r="A569" s="86">
        <v>568</v>
      </c>
      <c r="B569" s="87" t="s">
        <v>860</v>
      </c>
      <c r="C569" t="s">
        <v>862</v>
      </c>
      <c r="D569" s="1">
        <f>E569+M569*F569/G569</f>
        <v>6.706637317913817</v>
      </c>
      <c r="E569" s="1">
        <f>((99/G569)*M569*((20-O569)/3))-((G569+(9*20-P569)*(50-K569)/100))-(AVERAGE(O569,P569)/G569)*550</f>
        <v>25.742369523809515</v>
      </c>
      <c r="F569" s="10">
        <f>((99/G569)*N569*((20-O569)/4))-((G569+(3*20-P569)*(50-K569)/100))-(AVERAGE(O569,P569)/G569)*350</f>
        <v>-45.3689523809524</v>
      </c>
      <c r="G569">
        <v>21</v>
      </c>
      <c r="H569">
        <v>12</v>
      </c>
      <c r="I569">
        <v>5</v>
      </c>
      <c r="J569">
        <v>5</v>
      </c>
      <c r="K569">
        <v>21</v>
      </c>
      <c r="L569" s="11">
        <f>H569+H569*0.5*J569/100+100/1000+1/100</f>
        <v>12.41</v>
      </c>
      <c r="M569" s="12">
        <f>(50+K569)/100*L569</f>
        <v>8.8111</v>
      </c>
      <c r="N569" s="19">
        <f>((50+K569)/100)*I569</f>
        <v>3.55</v>
      </c>
      <c r="O569" s="20">
        <v>4.8</v>
      </c>
      <c r="P569" s="20">
        <v>3.8</v>
      </c>
      <c r="Q569" t="s">
        <v>10</v>
      </c>
      <c r="S569" t="s">
        <v>26</v>
      </c>
      <c r="T569" t="s">
        <v>27</v>
      </c>
      <c r="U569" s="21" t="s">
        <v>173</v>
      </c>
      <c r="V569" s="21" t="s">
        <v>145</v>
      </c>
      <c r="W569" t="s">
        <v>863</v>
      </c>
    </row>
    <row r="570" spans="1:23" ht="12.75">
      <c r="A570" s="86">
        <v>569</v>
      </c>
      <c r="B570" s="87" t="s">
        <v>860</v>
      </c>
      <c r="C570" t="s">
        <v>60</v>
      </c>
      <c r="D570" s="1">
        <f>E570+M570*F570/G570</f>
        <v>-85.09436499999998</v>
      </c>
      <c r="E570" s="1">
        <f>((99/G570)*M570*((20-O570)/3))-((G570+(9*20-P570)*(50-K570)/100))-(AVERAGE(O570,P570)/G570)*550</f>
        <v>-57.81234999999998</v>
      </c>
      <c r="F570" s="10">
        <f>((99/G570)*N570*((20-O570)/4))-((G570+(3*20-P570)*(50-K570)/100))-(AVERAGE(O570,P570)/G570)*350</f>
        <v>-108.65</v>
      </c>
      <c r="G570">
        <v>50</v>
      </c>
      <c r="H570">
        <v>25</v>
      </c>
      <c r="I570">
        <v>0</v>
      </c>
      <c r="J570">
        <v>0</v>
      </c>
      <c r="K570">
        <v>0</v>
      </c>
      <c r="L570" s="11">
        <f>H570+H570*0.5*J570/100+100/1000+1/100</f>
        <v>25.110000000000003</v>
      </c>
      <c r="M570" s="12">
        <f>(50+K570)/100*L570</f>
        <v>12.555000000000001</v>
      </c>
      <c r="N570" s="19">
        <f>((50+K570)/100)*I570</f>
        <v>0</v>
      </c>
      <c r="O570" s="20">
        <v>4.5</v>
      </c>
      <c r="P570" s="20">
        <v>4.3</v>
      </c>
      <c r="Q570" t="s">
        <v>38</v>
      </c>
      <c r="R570" t="s">
        <v>61</v>
      </c>
      <c r="S570" t="s">
        <v>39</v>
      </c>
      <c r="T570" t="s">
        <v>27</v>
      </c>
      <c r="U570" s="21" t="s">
        <v>28</v>
      </c>
      <c r="V570" s="21"/>
      <c r="W570" t="s">
        <v>153</v>
      </c>
    </row>
    <row r="571" spans="1:22" ht="12.75">
      <c r="A571" s="86">
        <v>570</v>
      </c>
      <c r="B571" s="87" t="s">
        <v>860</v>
      </c>
      <c r="C571" t="s">
        <v>864</v>
      </c>
      <c r="D571" s="1">
        <f>E571+M571*F571/G571</f>
        <v>-46.963971180000016</v>
      </c>
      <c r="E571" s="1">
        <f>((99/G571)*M571*((20-O571)/3))-((G571+(9*20-P571)*(50-K571)/100))-(AVERAGE(O571,P571)/G571)*550</f>
        <v>-1.6580890000000181</v>
      </c>
      <c r="F571" s="10">
        <f>((99/G571)*N571*((20-O571)/4))-((G571+(3*20-P571)*(50-K571)/100))-(AVERAGE(O571,P571)/G571)*350</f>
        <v>-121.558</v>
      </c>
      <c r="G571">
        <v>10</v>
      </c>
      <c r="H571">
        <v>6</v>
      </c>
      <c r="I571">
        <v>0</v>
      </c>
      <c r="J571">
        <v>0</v>
      </c>
      <c r="K571">
        <v>11</v>
      </c>
      <c r="L571" s="11">
        <f>H571+H571*0.5*J571/100+100/1000+1/100</f>
        <v>6.109999999999999</v>
      </c>
      <c r="M571" s="12">
        <f>(50+K571)/100*L571</f>
        <v>3.7270999999999996</v>
      </c>
      <c r="N571" s="19">
        <f>((50+K571)/100)*I571</f>
        <v>0</v>
      </c>
      <c r="O571" s="20">
        <v>2.3</v>
      </c>
      <c r="P571" s="20">
        <v>2.8</v>
      </c>
      <c r="Q571" t="s">
        <v>25</v>
      </c>
      <c r="S571" t="s">
        <v>26</v>
      </c>
      <c r="T571" t="s">
        <v>40</v>
      </c>
      <c r="U571" s="21" t="s">
        <v>28</v>
      </c>
      <c r="V571" s="21"/>
    </row>
    <row r="572" spans="1:22" ht="12.75">
      <c r="A572" s="86">
        <v>571</v>
      </c>
      <c r="B572" s="87" t="s">
        <v>860</v>
      </c>
      <c r="C572" t="s">
        <v>865</v>
      </c>
      <c r="D572" s="1">
        <f>E572+M572*F572/G572</f>
        <v>-55.543120993827166</v>
      </c>
      <c r="E572" s="1">
        <f>((99/G572)*M572*((20-O572)/3))-((G572+(9*20-P572)*(50-K572)/100))-(AVERAGE(O572,P572)/G572)*550</f>
        <v>-23.378042222222234</v>
      </c>
      <c r="F572" s="10">
        <f>((99/G572)*N572*((20-O572)/4))-((G572+(3*20-P572)*(50-K572)/100))-(AVERAGE(O572,P572)/G572)*350</f>
        <v>-76.30444444444444</v>
      </c>
      <c r="G572">
        <v>18</v>
      </c>
      <c r="H572">
        <v>15</v>
      </c>
      <c r="I572">
        <v>5</v>
      </c>
      <c r="J572">
        <v>5</v>
      </c>
      <c r="K572">
        <v>-1</v>
      </c>
      <c r="L572" s="11">
        <f>H572+H572*0.5*J572/100+100/1000+1/100</f>
        <v>15.485</v>
      </c>
      <c r="M572" s="12">
        <f>(50+K572)/100*L572</f>
        <v>7.58765</v>
      </c>
      <c r="N572" s="19">
        <f>((50+K572)/100)*I572</f>
        <v>2.45</v>
      </c>
      <c r="O572" s="20">
        <v>4.8</v>
      </c>
      <c r="P572" s="20">
        <v>3.5</v>
      </c>
      <c r="Q572" t="s">
        <v>35</v>
      </c>
      <c r="S572" t="s">
        <v>26</v>
      </c>
      <c r="T572" t="s">
        <v>40</v>
      </c>
      <c r="U572" s="21" t="s">
        <v>44</v>
      </c>
      <c r="V572" s="21"/>
    </row>
    <row r="573" spans="1:22" ht="12.75">
      <c r="A573" s="86">
        <v>572</v>
      </c>
      <c r="B573" s="87" t="s">
        <v>860</v>
      </c>
      <c r="C573" t="s">
        <v>407</v>
      </c>
      <c r="D573" s="1">
        <f>E573+M573*F573/G573</f>
        <v>-37.64447918699999</v>
      </c>
      <c r="E573" s="1">
        <f>((99/G573)*M573*((20-O573)/3))-((G573+(9*20-P573)*(50-K573)/100))-(AVERAGE(O573,P573)/G573)*550</f>
        <v>-15.315140999999983</v>
      </c>
      <c r="F573" s="10">
        <f>((99/G573)*N573*((20-O573)/4))-((G573+(3*20-P573)*(50-K573)/100))-(AVERAGE(O573,P573)/G573)*350</f>
        <v>-55.6195</v>
      </c>
      <c r="G573">
        <v>25</v>
      </c>
      <c r="H573">
        <v>25</v>
      </c>
      <c r="I573">
        <v>10</v>
      </c>
      <c r="J573">
        <v>5</v>
      </c>
      <c r="K573">
        <v>-11</v>
      </c>
      <c r="L573" s="11">
        <f>H573+H573*0.5*J573/100+100/1000+1/100</f>
        <v>25.735000000000003</v>
      </c>
      <c r="M573" s="12">
        <f>(50+K573)/100*L573</f>
        <v>10.036650000000002</v>
      </c>
      <c r="N573" s="19">
        <f>((50+K573)/100)*I573</f>
        <v>3.9000000000000004</v>
      </c>
      <c r="O573" s="20">
        <v>4.5</v>
      </c>
      <c r="P573" s="20">
        <v>3.5</v>
      </c>
      <c r="Q573" t="s">
        <v>35</v>
      </c>
      <c r="S573" t="s">
        <v>26</v>
      </c>
      <c r="T573" t="s">
        <v>40</v>
      </c>
      <c r="U573" s="21" t="s">
        <v>44</v>
      </c>
      <c r="V573" s="21" t="s">
        <v>145</v>
      </c>
    </row>
    <row r="574" spans="1:22" ht="12.75">
      <c r="A574" s="86">
        <v>573</v>
      </c>
      <c r="B574" s="87" t="s">
        <v>860</v>
      </c>
      <c r="C574" t="s">
        <v>866</v>
      </c>
      <c r="D574" s="1">
        <f>E574+M574*F574/G574</f>
        <v>-114.88824295894973</v>
      </c>
      <c r="E574" s="1">
        <f>((99/G574)*M574*((20-O574)/3))-((G574+(9*20-P574)*(50-K574)/100))-(AVERAGE(O574,P574)/G574)*550</f>
        <v>-123.94750576923079</v>
      </c>
      <c r="F574" s="10">
        <f>((99/G574)*N574*((20-O574)/4))-((G574+(3*20-P574)*(50-K574)/100))-(AVERAGE(O574,P574)/G574)*350</f>
        <v>94.8270192307692</v>
      </c>
      <c r="G574">
        <v>26</v>
      </c>
      <c r="H574">
        <v>4</v>
      </c>
      <c r="I574">
        <v>22</v>
      </c>
      <c r="J574">
        <v>5</v>
      </c>
      <c r="K574">
        <v>9</v>
      </c>
      <c r="L574" s="11">
        <f>H574+H574*0.5*J574/100+100/1000+1/100</f>
        <v>4.209999999999999</v>
      </c>
      <c r="M574" s="12">
        <f>(50+K574)/100*L574</f>
        <v>2.4838999999999993</v>
      </c>
      <c r="N574" s="19">
        <f>((50+K574)/100)*I574</f>
        <v>12.979999999999999</v>
      </c>
      <c r="O574" s="20">
        <v>4.5</v>
      </c>
      <c r="P574" s="20">
        <v>2.5</v>
      </c>
      <c r="Q574" t="s">
        <v>58</v>
      </c>
      <c r="S574" t="s">
        <v>39</v>
      </c>
      <c r="T574" t="s">
        <v>53</v>
      </c>
      <c r="U574" s="21" t="s">
        <v>28</v>
      </c>
      <c r="V574" s="21" t="s">
        <v>291</v>
      </c>
    </row>
    <row r="575" spans="1:22" ht="12.75">
      <c r="A575" s="86">
        <v>574</v>
      </c>
      <c r="B575" s="87" t="s">
        <v>860</v>
      </c>
      <c r="C575" t="s">
        <v>867</v>
      </c>
      <c r="D575" s="1">
        <f>E575+M575*F575/G575</f>
        <v>-100.705569935</v>
      </c>
      <c r="E575" s="1">
        <f>((99/G575)*M575*((20-O575)/3))-((G575+(9*20-P575)*(50-K575)/100))-(AVERAGE(O575,P575)/G575)*550</f>
        <v>-111.52486999999999</v>
      </c>
      <c r="F575" s="10">
        <f>((99/G575)*N575*((20-O575)/4))-((G575+(3*20-P575)*(50-K575)/100))-(AVERAGE(O575,P575)/G575)*350</f>
        <v>92.99725000000001</v>
      </c>
      <c r="G575">
        <v>35</v>
      </c>
      <c r="H575">
        <v>8</v>
      </c>
      <c r="I575">
        <v>33</v>
      </c>
      <c r="J575">
        <v>5</v>
      </c>
      <c r="K575">
        <v>-1</v>
      </c>
      <c r="L575" s="11">
        <f>H575+H575*0.5*J575/100+100/1000+1/100</f>
        <v>8.309999999999999</v>
      </c>
      <c r="M575" s="12">
        <f>(50+K575)/100*L575</f>
        <v>4.071899999999999</v>
      </c>
      <c r="N575" s="19">
        <f>((50+K575)/100)*I575</f>
        <v>16.169999999999998</v>
      </c>
      <c r="O575" s="20">
        <v>3.5</v>
      </c>
      <c r="P575" s="20">
        <v>2.8</v>
      </c>
      <c r="Q575" t="s">
        <v>58</v>
      </c>
      <c r="S575" t="s">
        <v>39</v>
      </c>
      <c r="T575" t="s">
        <v>53</v>
      </c>
      <c r="U575" s="21" t="s">
        <v>28</v>
      </c>
      <c r="V575" s="21" t="s">
        <v>291</v>
      </c>
    </row>
    <row r="576" spans="1:22" ht="12.75">
      <c r="A576" s="86">
        <v>575</v>
      </c>
      <c r="B576" s="87" t="s">
        <v>860</v>
      </c>
      <c r="C576" t="s">
        <v>868</v>
      </c>
      <c r="D576" s="1">
        <f>E576+M576*F576/G576</f>
        <v>-10.99444743673467</v>
      </c>
      <c r="E576" s="1">
        <f>((99/G576)*M576*((20-O576)/3))-((G576+(9*20-P576)*(50-K576)/100))-(AVERAGE(O576,P576)/G576)*550</f>
        <v>-9.348668571428547</v>
      </c>
      <c r="F576" s="10">
        <f>((99/G576)*N576*((20-O576)/4))-((G576+(3*20-P576)*(50-K576)/100))-(AVERAGE(O576,P576)/G576)*350</f>
        <v>-4.437428571428576</v>
      </c>
      <c r="G576">
        <v>35</v>
      </c>
      <c r="H576">
        <v>21</v>
      </c>
      <c r="I576">
        <v>17</v>
      </c>
      <c r="J576">
        <v>5</v>
      </c>
      <c r="K576">
        <v>10</v>
      </c>
      <c r="L576" s="11">
        <f>H576+H576*0.5*J576/100+100/1000+1/100</f>
        <v>21.635</v>
      </c>
      <c r="M576" s="12">
        <f>(50+K576)/100*L576</f>
        <v>12.981</v>
      </c>
      <c r="N576" s="19">
        <f>((50+K576)/100)*I576</f>
        <v>10.2</v>
      </c>
      <c r="O576" s="20">
        <v>5.8</v>
      </c>
      <c r="P576" s="20">
        <v>4.1</v>
      </c>
      <c r="Q576" t="s">
        <v>38</v>
      </c>
      <c r="S576" t="s">
        <v>26</v>
      </c>
      <c r="T576" t="s">
        <v>53</v>
      </c>
      <c r="U576" s="21" t="s">
        <v>106</v>
      </c>
      <c r="V576" s="21" t="s">
        <v>145</v>
      </c>
    </row>
    <row r="577" spans="1:22" ht="12.75">
      <c r="A577" s="86">
        <v>576</v>
      </c>
      <c r="B577" s="87" t="s">
        <v>860</v>
      </c>
      <c r="C577" t="s">
        <v>869</v>
      </c>
      <c r="D577" s="1">
        <f>E577+M577*F577/G577</f>
        <v>36.82725714285714</v>
      </c>
      <c r="E577" s="1">
        <f>((99/G577)*M577*((20-O577)/3))-((G577+(9*20-P577)*(50-K577)/100))-(AVERAGE(O577,P577)/G577)*550</f>
        <v>28.979976190476194</v>
      </c>
      <c r="F577" s="10">
        <f>((99/G577)*N577*((20-O577)/4))-((G577+(3*20-P577)*(50-K577)/100))-(AVERAGE(O577,P577)/G577)*350</f>
        <v>24.38666666666665</v>
      </c>
      <c r="G577">
        <v>21</v>
      </c>
      <c r="H577">
        <v>12</v>
      </c>
      <c r="I577">
        <v>10</v>
      </c>
      <c r="J577">
        <v>19</v>
      </c>
      <c r="K577">
        <v>1</v>
      </c>
      <c r="L577" s="11">
        <f>H577+H577*0.5*J577/100+100/1000+1/100</f>
        <v>13.25</v>
      </c>
      <c r="M577" s="12">
        <f>(50+K577)/100*L577</f>
        <v>6.7575</v>
      </c>
      <c r="N577" s="19">
        <f>((50+K577)/100)*I577</f>
        <v>5.1</v>
      </c>
      <c r="O577" s="20">
        <v>1.8</v>
      </c>
      <c r="P577" s="20">
        <v>2.5</v>
      </c>
      <c r="Q577" t="s">
        <v>78</v>
      </c>
      <c r="S577" t="s">
        <v>39</v>
      </c>
      <c r="T577" t="s">
        <v>72</v>
      </c>
      <c r="U577" s="21" t="s">
        <v>28</v>
      </c>
      <c r="V577" s="21"/>
    </row>
    <row r="578" spans="1:23" ht="12.75">
      <c r="A578" s="86">
        <v>577</v>
      </c>
      <c r="B578" s="87" t="s">
        <v>860</v>
      </c>
      <c r="C578" t="s">
        <v>870</v>
      </c>
      <c r="D578" s="1">
        <f>E578+M578*F578/G578</f>
        <v>-38.79252155692726</v>
      </c>
      <c r="E578" s="1">
        <f>((99/G578)*M578*((20-O578)/3))-((G578+(9*20-P578)*(50-K578)/100))-(AVERAGE(O578,P578)/G578)*550</f>
        <v>-20.009737037037</v>
      </c>
      <c r="F578" s="10">
        <f>((99/G578)*N578*((20-O578)/4))-((G578+(3*20-P578)*(50-K578)/100))-(AVERAGE(O578,P578)/G578)*350</f>
        <v>-48.76018518518518</v>
      </c>
      <c r="G578">
        <v>27</v>
      </c>
      <c r="H578">
        <v>20</v>
      </c>
      <c r="I578">
        <v>10</v>
      </c>
      <c r="J578">
        <v>25</v>
      </c>
      <c r="K578">
        <v>-4</v>
      </c>
      <c r="L578" s="11">
        <f>H578+H578*0.5*J578/100+100/1000+1/100</f>
        <v>22.610000000000003</v>
      </c>
      <c r="M578" s="12">
        <f>(50+K578)/100*L578</f>
        <v>10.400600000000003</v>
      </c>
      <c r="N578" s="19">
        <f>((50+K578)/100)*I578</f>
        <v>4.6000000000000005</v>
      </c>
      <c r="O578" s="20">
        <v>5.5</v>
      </c>
      <c r="P578" s="20">
        <v>2.5</v>
      </c>
      <c r="Q578" t="s">
        <v>78</v>
      </c>
      <c r="R578" t="s">
        <v>66</v>
      </c>
      <c r="S578" t="s">
        <v>39</v>
      </c>
      <c r="T578" t="s">
        <v>72</v>
      </c>
      <c r="U578" s="21" t="s">
        <v>28</v>
      </c>
      <c r="V578" s="21" t="s">
        <v>489</v>
      </c>
      <c r="W578" t="s">
        <v>871</v>
      </c>
    </row>
    <row r="579" spans="1:22" ht="12.75">
      <c r="A579" s="88">
        <v>578</v>
      </c>
      <c r="B579" s="89" t="s">
        <v>872</v>
      </c>
      <c r="C579" t="s">
        <v>406</v>
      </c>
      <c r="D579" s="1">
        <f>E579+M579*F579/G579</f>
        <v>114.5374019999999</v>
      </c>
      <c r="E579" s="1">
        <f>((99/G579)*M579*((20-O579)/3))-((G579+(9*20-P579)*(50-K579)/100))-(AVERAGE(O579,P579)/G579)*550</f>
        <v>203.2770599999999</v>
      </c>
      <c r="F579" s="10">
        <f>((99/G579)*N579*((20-O579)/4))-((G579+(3*20-P579)*(50-K579)/100))-(AVERAGE(O579,P579)/G579)*350</f>
        <v>-122.13</v>
      </c>
      <c r="G579">
        <v>10</v>
      </c>
      <c r="H579">
        <v>12</v>
      </c>
      <c r="I579">
        <v>0</v>
      </c>
      <c r="J579">
        <v>0</v>
      </c>
      <c r="K579">
        <v>10</v>
      </c>
      <c r="L579" s="11">
        <f>H579+H579*0.5*J579/100+100/1000+1/100</f>
        <v>12.11</v>
      </c>
      <c r="M579" s="12">
        <f>(50+K579)/100*L579</f>
        <v>7.265999999999999</v>
      </c>
      <c r="N579" s="19">
        <f>((50+K579)/100)*I579</f>
        <v>0</v>
      </c>
      <c r="O579" s="20">
        <v>2.3</v>
      </c>
      <c r="P579" s="20">
        <v>2.8</v>
      </c>
      <c r="Q579" t="s">
        <v>25</v>
      </c>
      <c r="S579" t="s">
        <v>26</v>
      </c>
      <c r="T579" t="s">
        <v>27</v>
      </c>
      <c r="U579" s="21" t="s">
        <v>28</v>
      </c>
      <c r="V579" s="21"/>
    </row>
    <row r="580" spans="1:22" ht="12.75">
      <c r="A580" s="88">
        <v>579</v>
      </c>
      <c r="B580" s="89" t="s">
        <v>872</v>
      </c>
      <c r="C580" t="s">
        <v>873</v>
      </c>
      <c r="D580" s="1">
        <f>E580+M580*F580/G580</f>
        <v>192.07152761904766</v>
      </c>
      <c r="E580" s="1">
        <f>((99/G580)*M580*((20-O580)/3))-((G580+(9*20-P580)*(50-K580)/100))-(AVERAGE(O580,P580)/G580)*550</f>
        <v>187.98580952380956</v>
      </c>
      <c r="F580" s="10">
        <f>((99/G580)*N580*((20-O580)/4))-((G580+(3*20-P580)*(50-K580)/100))-(AVERAGE(O580,P580)/G580)*350</f>
        <v>6.433333333333337</v>
      </c>
      <c r="G580">
        <v>21</v>
      </c>
      <c r="H580">
        <v>27</v>
      </c>
      <c r="I580">
        <v>10</v>
      </c>
      <c r="J580">
        <v>5</v>
      </c>
      <c r="K580">
        <v>-2</v>
      </c>
      <c r="L580" s="11">
        <f>H580+H580*0.5*J580/100+100/1000+1/100</f>
        <v>27.785000000000004</v>
      </c>
      <c r="M580" s="12">
        <f>(50+K580)/100*L580</f>
        <v>13.336800000000002</v>
      </c>
      <c r="N580" s="19">
        <f>((50+K580)/100)*I580</f>
        <v>4.8</v>
      </c>
      <c r="O580" s="20">
        <v>2.5</v>
      </c>
      <c r="P580" s="20">
        <v>2.5</v>
      </c>
      <c r="Q580" t="s">
        <v>35</v>
      </c>
      <c r="S580" t="s">
        <v>26</v>
      </c>
      <c r="T580" t="s">
        <v>27</v>
      </c>
      <c r="U580" s="21" t="s">
        <v>28</v>
      </c>
      <c r="V580" s="21"/>
    </row>
    <row r="581" spans="1:23" ht="12.75">
      <c r="A581" s="88">
        <v>580</v>
      </c>
      <c r="B581" s="89" t="s">
        <v>872</v>
      </c>
      <c r="C581" t="s">
        <v>874</v>
      </c>
      <c r="D581" s="1">
        <f>E581+M581*F581/G581</f>
        <v>121.69651336543203</v>
      </c>
      <c r="E581" s="1">
        <f>((99/G581)*M581*((20-O581)/3))-((G581+(9*20-P581)*(50-K581)/100))-(AVERAGE(O581,P581)/G581)*550</f>
        <v>136.04409333333325</v>
      </c>
      <c r="F581" s="10">
        <f>((99/G581)*N581*((20-O581)/4))-((G581+(3*20-P581)*(50-K581)/100))-(AVERAGE(O581,P581)/G581)*350</f>
        <v>-23.742333333333328</v>
      </c>
      <c r="G581">
        <v>27</v>
      </c>
      <c r="H581">
        <v>34</v>
      </c>
      <c r="I581">
        <v>11</v>
      </c>
      <c r="J581">
        <v>8</v>
      </c>
      <c r="K581">
        <v>-4</v>
      </c>
      <c r="L581" s="11">
        <f>H581+H581*0.5*J581/100+100/1000+1/100</f>
        <v>35.47</v>
      </c>
      <c r="M581" s="12">
        <f>(50+K581)/100*L581</f>
        <v>16.3162</v>
      </c>
      <c r="N581" s="19">
        <f>((50+K581)/100)*I581</f>
        <v>5.0600000000000005</v>
      </c>
      <c r="O581" s="20">
        <v>3.8</v>
      </c>
      <c r="P581" s="20">
        <v>2.5</v>
      </c>
      <c r="Q581" t="s">
        <v>35</v>
      </c>
      <c r="S581" t="s">
        <v>26</v>
      </c>
      <c r="T581" t="s">
        <v>27</v>
      </c>
      <c r="U581" s="21" t="s">
        <v>28</v>
      </c>
      <c r="V581" s="21"/>
      <c r="W581" t="s">
        <v>875</v>
      </c>
    </row>
    <row r="582" spans="1:22" ht="12.75">
      <c r="A582" s="88">
        <v>581</v>
      </c>
      <c r="B582" s="89" t="s">
        <v>872</v>
      </c>
      <c r="C582" t="s">
        <v>876</v>
      </c>
      <c r="D582" s="1">
        <f>E582+M582*F582/G582</f>
        <v>87.8166243971429</v>
      </c>
      <c r="E582" s="1">
        <f>((99/G582)*M582*((20-O582)/3))-((G582+(9*20-P582)*(50-K582)/100))-(AVERAGE(O582,P582)/G582)*550</f>
        <v>40.19750685714288</v>
      </c>
      <c r="F582" s="10">
        <f>((99/G582)*N582*((20-O582)/4))-((G582+(3*20-P582)*(50-K582)/100))-(AVERAGE(O582,P582)/G582)*350</f>
        <v>119.93100000000004</v>
      </c>
      <c r="G582">
        <v>35</v>
      </c>
      <c r="H582">
        <v>25</v>
      </c>
      <c r="I582">
        <v>35</v>
      </c>
      <c r="J582">
        <v>5</v>
      </c>
      <c r="K582">
        <v>4</v>
      </c>
      <c r="L582" s="11">
        <f>H582+H582*0.5*J582/100+100/1000+1/100</f>
        <v>25.735000000000003</v>
      </c>
      <c r="M582" s="12">
        <f>(50+K582)/100*L582</f>
        <v>13.896900000000002</v>
      </c>
      <c r="N582" s="19">
        <f>((50+K582)/100)*I582</f>
        <v>18.900000000000002</v>
      </c>
      <c r="O582" s="20">
        <v>3.8</v>
      </c>
      <c r="P582" s="20">
        <v>3.3</v>
      </c>
      <c r="Q582" t="s">
        <v>38</v>
      </c>
      <c r="S582" t="s">
        <v>39</v>
      </c>
      <c r="T582" t="s">
        <v>27</v>
      </c>
      <c r="U582" s="21" t="s">
        <v>87</v>
      </c>
      <c r="V582" s="21" t="s">
        <v>291</v>
      </c>
    </row>
    <row r="583" spans="1:23" ht="12.75">
      <c r="A583" s="88">
        <v>582</v>
      </c>
      <c r="B583" s="89" t="s">
        <v>872</v>
      </c>
      <c r="C583" t="s">
        <v>877</v>
      </c>
      <c r="D583" s="1">
        <f>E583+M583*F583/G583</f>
        <v>50.019440173750034</v>
      </c>
      <c r="E583" s="1">
        <f>((99/G583)*M583*((20-O583)/3))-((G583+(9*20-P583)*(50-K583)/100))-(AVERAGE(O583,P583)/G583)*550</f>
        <v>14.66434750000004</v>
      </c>
      <c r="F583" s="10">
        <f>((99/G583)*N583*((20-O583)/4))-((G583+(3*20-P583)*(50-K583)/100))-(AVERAGE(O583,P583)/G583)*350</f>
        <v>89.85574999999997</v>
      </c>
      <c r="G583">
        <v>40</v>
      </c>
      <c r="H583">
        <v>30</v>
      </c>
      <c r="I583">
        <v>40</v>
      </c>
      <c r="J583">
        <v>5</v>
      </c>
      <c r="K583">
        <v>1</v>
      </c>
      <c r="L583" s="11">
        <f>H583+H583*0.5*J583/100+100/1000+1/100</f>
        <v>30.860000000000003</v>
      </c>
      <c r="M583" s="12">
        <f>(50+K583)/100*L583</f>
        <v>15.738600000000002</v>
      </c>
      <c r="N583" s="19">
        <f>((50+K583)/100)*I583</f>
        <v>20.4</v>
      </c>
      <c r="O583" s="20">
        <v>4.5</v>
      </c>
      <c r="P583" s="20">
        <v>4.3</v>
      </c>
      <c r="Q583" t="s">
        <v>38</v>
      </c>
      <c r="S583" t="s">
        <v>39</v>
      </c>
      <c r="T583" t="s">
        <v>27</v>
      </c>
      <c r="U583" s="21" t="s">
        <v>28</v>
      </c>
      <c r="V583" s="21"/>
      <c r="W583" t="s">
        <v>878</v>
      </c>
    </row>
    <row r="584" spans="1:23" ht="12.75">
      <c r="A584" s="88">
        <v>583</v>
      </c>
      <c r="B584" s="89" t="s">
        <v>872</v>
      </c>
      <c r="C584" t="s">
        <v>879</v>
      </c>
      <c r="D584" s="1">
        <f>E584+M584*F584/G584</f>
        <v>29.878520061728405</v>
      </c>
      <c r="E584" s="1">
        <f>((99/G584)*M584*((20-O584)/3))-((G584+(9*20-P584)*(50-K584)/100))-(AVERAGE(O584,P584)/G584)*550</f>
        <v>2.1112222222222172</v>
      </c>
      <c r="F584" s="10">
        <f>((99/G584)*N584*((20-O584)/4))-((G584+(3*20-P584)*(50-K584)/100))-(AVERAGE(O584,P584)/G584)*350</f>
        <v>67.79861111111114</v>
      </c>
      <c r="G584">
        <v>45</v>
      </c>
      <c r="H584">
        <v>35</v>
      </c>
      <c r="I584">
        <v>45</v>
      </c>
      <c r="J584">
        <v>10</v>
      </c>
      <c r="K584">
        <v>0</v>
      </c>
      <c r="L584" s="11">
        <f>H584+H584*0.5*J584/100+100/1000+1/100</f>
        <v>36.86</v>
      </c>
      <c r="M584" s="12">
        <f>(50+K584)/100*L584</f>
        <v>18.43</v>
      </c>
      <c r="N584" s="19">
        <f>((50+K584)/100)*I584</f>
        <v>22.5</v>
      </c>
      <c r="O584" s="20">
        <v>5.5</v>
      </c>
      <c r="P584" s="20">
        <v>4.5</v>
      </c>
      <c r="Q584" t="s">
        <v>38</v>
      </c>
      <c r="S584" t="s">
        <v>39</v>
      </c>
      <c r="T584" t="s">
        <v>27</v>
      </c>
      <c r="U584" s="21" t="s">
        <v>28</v>
      </c>
      <c r="V584" s="21"/>
      <c r="W584" t="s">
        <v>880</v>
      </c>
    </row>
    <row r="585" spans="1:22" ht="12.75">
      <c r="A585" s="88">
        <v>584</v>
      </c>
      <c r="B585" s="89" t="s">
        <v>872</v>
      </c>
      <c r="C585" t="s">
        <v>881</v>
      </c>
      <c r="D585" s="1">
        <f>E585+M585*F585/G585</f>
        <v>0.3757518750000344</v>
      </c>
      <c r="E585" s="1">
        <f>((99/G585)*M585*((20-O585)/3))-((G585+(9*20-P585)*(50-K585)/100))-(AVERAGE(O585,P585)/G585)*550</f>
        <v>106.00398750000005</v>
      </c>
      <c r="F585" s="10">
        <f>((99/G585)*N585*((20-O585)/4))-((G585+(3*20-P585)*(50-K585)/100))-(AVERAGE(O585,P585)/G585)*350</f>
        <v>-143.055</v>
      </c>
      <c r="G585">
        <v>12</v>
      </c>
      <c r="H585">
        <v>16</v>
      </c>
      <c r="I585">
        <v>0</v>
      </c>
      <c r="J585">
        <v>0</v>
      </c>
      <c r="K585">
        <v>5</v>
      </c>
      <c r="L585" s="11">
        <f>H585+H585*0.5*J585/100+100/1000+1/100</f>
        <v>16.110000000000003</v>
      </c>
      <c r="M585" s="12">
        <f>(50+K585)/100*L585</f>
        <v>8.860500000000002</v>
      </c>
      <c r="N585" s="19">
        <f>((50+K585)/100)*I585</f>
        <v>0</v>
      </c>
      <c r="O585" s="20">
        <v>5.1</v>
      </c>
      <c r="P585" s="20">
        <v>2.1</v>
      </c>
      <c r="Q585" t="s">
        <v>25</v>
      </c>
      <c r="S585" t="s">
        <v>26</v>
      </c>
      <c r="T585" t="s">
        <v>40</v>
      </c>
      <c r="U585" s="21" t="s">
        <v>28</v>
      </c>
      <c r="V585" s="21"/>
    </row>
    <row r="586" spans="1:22" ht="12.75">
      <c r="A586" s="88">
        <v>585</v>
      </c>
      <c r="B586" s="89" t="s">
        <v>872</v>
      </c>
      <c r="C586" t="s">
        <v>882</v>
      </c>
      <c r="D586" s="1">
        <f>E586+M586*F586/G586</f>
        <v>54.576642216409056</v>
      </c>
      <c r="E586" s="1">
        <f>((99/G586)*M586*((20-O586)/3))-((G586+(9*20-P586)*(50-K586)/100))-(AVERAGE(O586,P586)/G586)*550</f>
        <v>60.909041379310366</v>
      </c>
      <c r="F586" s="10">
        <f>((99/G586)*N586*((20-O586)/4))-((G586+(3*20-P586)*(50-K586)/100))-(AVERAGE(O586,P586)/G586)*350</f>
        <v>-11.769655172413799</v>
      </c>
      <c r="G586">
        <v>29</v>
      </c>
      <c r="H586">
        <v>39</v>
      </c>
      <c r="I586">
        <v>20</v>
      </c>
      <c r="J586">
        <v>10</v>
      </c>
      <c r="K586">
        <v>-12</v>
      </c>
      <c r="L586" s="11">
        <f>H586+H586*0.5*J586/100+100/1000+1/100</f>
        <v>41.06</v>
      </c>
      <c r="M586" s="12">
        <f>(50+K586)/100*L586</f>
        <v>15.6028</v>
      </c>
      <c r="N586" s="19">
        <f>((50+K586)/100)*I586</f>
        <v>7.6</v>
      </c>
      <c r="O586" s="20">
        <v>4.5</v>
      </c>
      <c r="P586" s="20">
        <v>3.5</v>
      </c>
      <c r="Q586" t="s">
        <v>35</v>
      </c>
      <c r="S586" t="s">
        <v>26</v>
      </c>
      <c r="T586" t="s">
        <v>40</v>
      </c>
      <c r="U586" s="21" t="s">
        <v>28</v>
      </c>
      <c r="V586" s="21"/>
    </row>
    <row r="587" spans="1:22" ht="12.75">
      <c r="A587" s="88">
        <v>586</v>
      </c>
      <c r="B587" s="89" t="s">
        <v>872</v>
      </c>
      <c r="C587" t="s">
        <v>300</v>
      </c>
      <c r="D587" s="1">
        <f>E587+M587*F587/G587</f>
        <v>57.09180656000002</v>
      </c>
      <c r="E587" s="1">
        <f>((99/G587)*M587*((20-O587)/3))-((G587+(9*20-P587)*(50-K587)/100))-(AVERAGE(O587,P587)/G587)*550</f>
        <v>7.722680000000025</v>
      </c>
      <c r="F587" s="10">
        <f>((99/G587)*N587*((20-O587)/4))-((G587+(3*20-P587)*(50-K587)/100))-(AVERAGE(O587,P587)/G587)*350</f>
        <v>124.594</v>
      </c>
      <c r="G587">
        <v>20</v>
      </c>
      <c r="H587">
        <v>16</v>
      </c>
      <c r="I587">
        <v>24</v>
      </c>
      <c r="J587">
        <v>5</v>
      </c>
      <c r="K587">
        <v>-2</v>
      </c>
      <c r="L587" s="11">
        <f>H587+H587*0.5*J587/100+100/1000+1/100</f>
        <v>16.51</v>
      </c>
      <c r="M587" s="12">
        <f>(50+K587)/100*L587</f>
        <v>7.9248</v>
      </c>
      <c r="N587" s="19">
        <f>((50+K587)/100)*I587</f>
        <v>11.52</v>
      </c>
      <c r="O587" s="20">
        <v>3.5</v>
      </c>
      <c r="P587" s="20">
        <v>3.5</v>
      </c>
      <c r="Q587" t="s">
        <v>58</v>
      </c>
      <c r="S587" t="s">
        <v>26</v>
      </c>
      <c r="T587" t="s">
        <v>40</v>
      </c>
      <c r="U587" s="21" t="s">
        <v>28</v>
      </c>
      <c r="V587" s="21"/>
    </row>
    <row r="588" spans="1:22" ht="12.75">
      <c r="A588" s="88">
        <v>587</v>
      </c>
      <c r="B588" s="89" t="s">
        <v>872</v>
      </c>
      <c r="C588" t="s">
        <v>883</v>
      </c>
      <c r="D588" s="1">
        <f>E588+M588*F588/G588</f>
        <v>80.14148240816326</v>
      </c>
      <c r="E588" s="1">
        <f>((99/G588)*M588*((20-O588)/3))-((G588+(9*20-P588)*(50-K588)/100))-(AVERAGE(O588,P588)/G588)*550</f>
        <v>109.17124285714284</v>
      </c>
      <c r="F588" s="10">
        <f>((99/G588)*N588*((20-O588)/4))-((G588+(3*20-P588)*(50-K588)/100))-(AVERAGE(O588,P588)/G588)*350</f>
        <v>-47.05857142857143</v>
      </c>
      <c r="G588">
        <v>35</v>
      </c>
      <c r="H588">
        <v>35</v>
      </c>
      <c r="I588">
        <v>10</v>
      </c>
      <c r="J588">
        <v>5</v>
      </c>
      <c r="K588">
        <v>10</v>
      </c>
      <c r="L588" s="11">
        <f>H588+H588*0.5*J588/100+100/1000+1/100</f>
        <v>35.985</v>
      </c>
      <c r="M588" s="12">
        <f>(50+K588)/100*L588</f>
        <v>21.590999999999998</v>
      </c>
      <c r="N588" s="19">
        <f>((50+K588)/100)*I588</f>
        <v>6</v>
      </c>
      <c r="O588" s="20">
        <v>5.5</v>
      </c>
      <c r="P588" s="20">
        <v>4.8</v>
      </c>
      <c r="Q588" t="s">
        <v>38</v>
      </c>
      <c r="S588" t="s">
        <v>26</v>
      </c>
      <c r="T588" t="s">
        <v>40</v>
      </c>
      <c r="U588" s="21" t="s">
        <v>44</v>
      </c>
      <c r="V588" s="21" t="s">
        <v>145</v>
      </c>
    </row>
    <row r="589" spans="1:23" ht="12.75">
      <c r="A589" s="88">
        <v>588</v>
      </c>
      <c r="B589" s="89" t="s">
        <v>872</v>
      </c>
      <c r="C589" t="s">
        <v>884</v>
      </c>
      <c r="D589" s="1">
        <f>E589+M589*F589/G589</f>
        <v>99.06733281327163</v>
      </c>
      <c r="E589" s="1">
        <f>((99/G589)*M589*((20-O589)/3))-((G589+(9*20-P589)*(50-K589)/100))-(AVERAGE(O589,P589)/G589)*550</f>
        <v>114.87417222222224</v>
      </c>
      <c r="F589" s="10">
        <f>((99/G589)*N589*((20-O589)/4))-((G589+(3*20-P589)*(50-K589)/100))-(AVERAGE(O589,P589)/G589)*350</f>
        <v>-26.619305555555542</v>
      </c>
      <c r="G589">
        <v>45</v>
      </c>
      <c r="H589">
        <v>40</v>
      </c>
      <c r="I589">
        <v>15</v>
      </c>
      <c r="J589">
        <v>5</v>
      </c>
      <c r="K589">
        <v>15</v>
      </c>
      <c r="L589" s="11">
        <f>H589+H589*0.5*J589/100+100/1000+1/100</f>
        <v>41.11</v>
      </c>
      <c r="M589" s="12">
        <f>(50+K589)/100*L589</f>
        <v>26.7215</v>
      </c>
      <c r="N589" s="19">
        <f>((50+K589)/100)*I589</f>
        <v>9.75</v>
      </c>
      <c r="O589" s="20">
        <v>5.5</v>
      </c>
      <c r="P589" s="20">
        <v>4.8</v>
      </c>
      <c r="Q589" t="s">
        <v>38</v>
      </c>
      <c r="S589" t="s">
        <v>26</v>
      </c>
      <c r="T589" t="s">
        <v>40</v>
      </c>
      <c r="U589" s="21" t="s">
        <v>44</v>
      </c>
      <c r="V589" s="21" t="s">
        <v>145</v>
      </c>
      <c r="W589" t="s">
        <v>885</v>
      </c>
    </row>
    <row r="590" spans="1:23" ht="12.75">
      <c r="A590" s="88">
        <v>589</v>
      </c>
      <c r="B590" s="89" t="s">
        <v>872</v>
      </c>
      <c r="C590" t="s">
        <v>157</v>
      </c>
      <c r="D590" s="1">
        <f>E590+M590*F590/G590</f>
        <v>94.28118050499997</v>
      </c>
      <c r="E590" s="1">
        <f>((99/G590)*M590*((20-O590)/3))-((G590+(9*20-P590)*(50-K590)/100))-(AVERAGE(O590,P590)/G590)*550</f>
        <v>98.96177999999996</v>
      </c>
      <c r="F590" s="10">
        <f>((99/G590)*N590*((20-O590)/4))-((G590+(3*20-P590)*(50-K590)/100))-(AVERAGE(O590,P590)/G590)*350</f>
        <v>-8.342125000000003</v>
      </c>
      <c r="G590">
        <v>50</v>
      </c>
      <c r="H590">
        <v>42</v>
      </c>
      <c r="I590">
        <v>21</v>
      </c>
      <c r="J590">
        <v>5</v>
      </c>
      <c r="K590">
        <v>15</v>
      </c>
      <c r="L590" s="11">
        <f>H590+H590*0.5*J590/100+100/1000+1/100</f>
        <v>43.16</v>
      </c>
      <c r="M590" s="12">
        <f>(50+K590)/100*L590</f>
        <v>28.054</v>
      </c>
      <c r="N590" s="19">
        <f>((50+K590)/100)*I590</f>
        <v>13.65</v>
      </c>
      <c r="O590" s="20">
        <v>5.5</v>
      </c>
      <c r="P590" s="20">
        <v>5.1</v>
      </c>
      <c r="Q590" t="s">
        <v>38</v>
      </c>
      <c r="S590" t="s">
        <v>26</v>
      </c>
      <c r="T590" t="s">
        <v>40</v>
      </c>
      <c r="U590" s="21" t="s">
        <v>44</v>
      </c>
      <c r="V590" s="21" t="s">
        <v>145</v>
      </c>
      <c r="W590" t="s">
        <v>886</v>
      </c>
    </row>
    <row r="591" spans="1:23" ht="12.75">
      <c r="A591" s="88">
        <v>590</v>
      </c>
      <c r="B591" s="89" t="s">
        <v>872</v>
      </c>
      <c r="C591" t="s">
        <v>887</v>
      </c>
      <c r="D591" s="1">
        <f>E591+M591*F591/G591</f>
        <v>137.76015104166672</v>
      </c>
      <c r="E591" s="1">
        <f>((99/G591)*M591*((20-O591)/3))-((G591+(9*20-P591)*(50-K591)/100))-(AVERAGE(O591,P591)/G591)*550</f>
        <v>164.3006233333334</v>
      </c>
      <c r="F591" s="10">
        <f>((99/G591)*N591*((20-O591)/4))-((G591+(3*20-P591)*(50-K591)/100))-(AVERAGE(O591,P591)/G591)*350</f>
        <v>-37.87708333333333</v>
      </c>
      <c r="G591">
        <v>15</v>
      </c>
      <c r="H591">
        <v>19</v>
      </c>
      <c r="I591">
        <v>5</v>
      </c>
      <c r="J591">
        <v>0</v>
      </c>
      <c r="K591">
        <v>5</v>
      </c>
      <c r="L591" s="11">
        <f>H591+H591*0.5*J591/100+100/1000+1/100</f>
        <v>19.110000000000003</v>
      </c>
      <c r="M591" s="12">
        <f>(50+K591)/100*L591</f>
        <v>10.510500000000002</v>
      </c>
      <c r="N591" s="19">
        <f>((50+K591)/100)*I591</f>
        <v>2.75</v>
      </c>
      <c r="O591" s="20">
        <v>4.1</v>
      </c>
      <c r="P591" s="20">
        <v>1.8</v>
      </c>
      <c r="Q591" t="s">
        <v>25</v>
      </c>
      <c r="S591" t="s">
        <v>26</v>
      </c>
      <c r="T591" t="s">
        <v>53</v>
      </c>
      <c r="U591" s="21" t="s">
        <v>28</v>
      </c>
      <c r="V591" s="21"/>
      <c r="W591" t="s">
        <v>888</v>
      </c>
    </row>
    <row r="592" spans="1:22" ht="12.75">
      <c r="A592" s="88">
        <v>591</v>
      </c>
      <c r="B592" s="89" t="s">
        <v>872</v>
      </c>
      <c r="C592" t="s">
        <v>889</v>
      </c>
      <c r="D592" s="1">
        <f>E592+M592*F592/G592</f>
        <v>181.51743463648006</v>
      </c>
      <c r="E592" s="1">
        <f>((99/G592)*M592*((20-O592)/3))-((G592+(9*20-P592)*(50-K592)/100))-(AVERAGE(O592,P592)/G592)*550</f>
        <v>136.51836560000007</v>
      </c>
      <c r="F592" s="10">
        <f>((99/G592)*N592*((20-O592)/4))-((G592+(3*20-P592)*(50-K592)/100))-(AVERAGE(O592,P592)/G592)*350</f>
        <v>92.07987999999997</v>
      </c>
      <c r="G592">
        <v>25</v>
      </c>
      <c r="H592">
        <v>16</v>
      </c>
      <c r="I592">
        <v>14</v>
      </c>
      <c r="J592">
        <v>5</v>
      </c>
      <c r="K592">
        <v>24</v>
      </c>
      <c r="L592" s="11">
        <f>H592+H592*0.5*J592/100+100/1000+1/100</f>
        <v>16.51</v>
      </c>
      <c r="M592" s="12">
        <f>(50+K592)/100*L592</f>
        <v>12.217400000000001</v>
      </c>
      <c r="N592" s="19">
        <f>((50+K592)/100)*I592</f>
        <v>10.36</v>
      </c>
      <c r="O592" s="20">
        <v>3.3</v>
      </c>
      <c r="P592" s="20">
        <v>2.3</v>
      </c>
      <c r="Q592" t="s">
        <v>10</v>
      </c>
      <c r="S592" t="s">
        <v>39</v>
      </c>
      <c r="T592" t="s">
        <v>53</v>
      </c>
      <c r="U592" s="21" t="s">
        <v>28</v>
      </c>
      <c r="V592" s="21"/>
    </row>
    <row r="593" spans="1:22" ht="12.75">
      <c r="A593" s="88">
        <v>592</v>
      </c>
      <c r="B593" s="89" t="s">
        <v>872</v>
      </c>
      <c r="C593" t="s">
        <v>581</v>
      </c>
      <c r="D593" s="1">
        <f>E593+M593*F593/G593</f>
        <v>-15.345297587422799</v>
      </c>
      <c r="E593" s="1">
        <f>((99/G593)*M593*((20-O593)/3))-((G593+(9*20-P593)*(50-K593)/100))-(AVERAGE(O593,P593)/G593)*550</f>
        <v>33.662856944444485</v>
      </c>
      <c r="F593" s="10">
        <f>((99/G593)*N593*((20-O593)/4))-((G593+(3*20-P593)*(50-K593)/100))-(AVERAGE(O593,P593)/G593)*350</f>
        <v>-82.6053611111111</v>
      </c>
      <c r="G593">
        <v>18</v>
      </c>
      <c r="H593">
        <v>23</v>
      </c>
      <c r="I593">
        <v>6</v>
      </c>
      <c r="J593">
        <v>15</v>
      </c>
      <c r="K593">
        <v>-7</v>
      </c>
      <c r="L593" s="11">
        <f>H593+H593*0.5*J593/100+100/1000+1/100</f>
        <v>24.835000000000004</v>
      </c>
      <c r="M593" s="12">
        <f>(50+K593)/100*L593</f>
        <v>10.679050000000002</v>
      </c>
      <c r="N593" s="19">
        <f>((50+K593)/100)*I593</f>
        <v>2.58</v>
      </c>
      <c r="O593" s="20">
        <v>5.5</v>
      </c>
      <c r="P593" s="20">
        <v>3.1</v>
      </c>
      <c r="Q593" t="s">
        <v>78</v>
      </c>
      <c r="S593" t="s">
        <v>39</v>
      </c>
      <c r="T593" t="s">
        <v>53</v>
      </c>
      <c r="U593" s="21" t="s">
        <v>145</v>
      </c>
      <c r="V593" s="21" t="s">
        <v>291</v>
      </c>
    </row>
    <row r="594" spans="1:23" ht="12.75">
      <c r="A594" s="88">
        <v>593</v>
      </c>
      <c r="B594" s="89" t="s">
        <v>872</v>
      </c>
      <c r="C594" t="s">
        <v>890</v>
      </c>
      <c r="D594" s="1">
        <f>E594+M594*F594/G594</f>
        <v>-44.00134620999993</v>
      </c>
      <c r="E594" s="1">
        <f>((99/G594)*M594*((20-O594)/3))-((G594+(9*20-P594)*(50-K594)/100))-(AVERAGE(O594,P594)/G594)*550</f>
        <v>17.13739600000008</v>
      </c>
      <c r="F594" s="10">
        <f>((99/G594)*N594*((20-O594)/4))-((G594+(3*20-P594)*(50-K594)/100))-(AVERAGE(O594,P594)/G594)*350</f>
        <v>-95.1635</v>
      </c>
      <c r="G594">
        <v>20</v>
      </c>
      <c r="H594">
        <v>24</v>
      </c>
      <c r="I594">
        <v>5</v>
      </c>
      <c r="J594">
        <v>5</v>
      </c>
      <c r="K594">
        <v>2</v>
      </c>
      <c r="L594" s="11">
        <f>H594+H594*0.5*J594/100+100/1000+1/100</f>
        <v>24.710000000000004</v>
      </c>
      <c r="M594" s="12">
        <f>(50+K594)/100*L594</f>
        <v>12.849200000000003</v>
      </c>
      <c r="N594" s="19">
        <f>((50+K594)/100)*I594</f>
        <v>2.6</v>
      </c>
      <c r="O594" s="20">
        <v>7.8</v>
      </c>
      <c r="P594" s="20">
        <v>2.1</v>
      </c>
      <c r="Q594" t="s">
        <v>25</v>
      </c>
      <c r="S594" t="s">
        <v>26</v>
      </c>
      <c r="T594" t="s">
        <v>72</v>
      </c>
      <c r="U594" s="21" t="s">
        <v>28</v>
      </c>
      <c r="V594" s="21"/>
      <c r="W594" t="s">
        <v>891</v>
      </c>
    </row>
    <row r="595" spans="1:22" ht="12.75">
      <c r="A595" s="88">
        <v>594</v>
      </c>
      <c r="B595" s="89" t="s">
        <v>872</v>
      </c>
      <c r="C595" t="s">
        <v>892</v>
      </c>
      <c r="D595" s="1">
        <f>E595+M595*F595/G595</f>
        <v>197.8651422117647</v>
      </c>
      <c r="E595" s="1">
        <f>((99/G595)*M595*((20-O595)/3))-((G595+(9*20-P595)*(50-K595)/100))-(AVERAGE(O595,P595)/G595)*550</f>
        <v>198.37873411764704</v>
      </c>
      <c r="F595" s="10">
        <f>((99/G595)*N595*((20-O595)/4))-((G595+(3*20-P595)*(50-K595)/100))-(AVERAGE(O595,P595)/G595)*350</f>
        <v>-0.8291764705882372</v>
      </c>
      <c r="G595">
        <v>17</v>
      </c>
      <c r="H595">
        <v>15</v>
      </c>
      <c r="I595">
        <v>5</v>
      </c>
      <c r="J595">
        <v>5</v>
      </c>
      <c r="K595">
        <v>18</v>
      </c>
      <c r="L595" s="11">
        <f>H595+H595*0.5*J595/100+100/1000+1/100</f>
        <v>15.485</v>
      </c>
      <c r="M595" s="12">
        <f>(50+K595)/100*L595</f>
        <v>10.5298</v>
      </c>
      <c r="N595" s="19">
        <f>((50+K595)/100)*I595</f>
        <v>3.4000000000000004</v>
      </c>
      <c r="O595" s="20">
        <v>2.8</v>
      </c>
      <c r="P595" s="20">
        <v>2.1</v>
      </c>
      <c r="Q595" t="s">
        <v>10</v>
      </c>
      <c r="S595" t="s">
        <v>39</v>
      </c>
      <c r="T595" t="s">
        <v>72</v>
      </c>
      <c r="U595" s="21" t="s">
        <v>28</v>
      </c>
      <c r="V595" s="21"/>
    </row>
    <row r="596" spans="1:23" ht="12.75">
      <c r="A596" s="88">
        <v>595</v>
      </c>
      <c r="B596" s="89" t="s">
        <v>872</v>
      </c>
      <c r="C596" t="s">
        <v>893</v>
      </c>
      <c r="D596" s="1">
        <f>E596+M596*F596/G596</f>
        <v>39.92408749543468</v>
      </c>
      <c r="E596" s="1">
        <f>((99/G596)*M596*((20-O596)/3))-((G596+(9*20-P596)*(50-K596)/100))-(AVERAGE(O596,P596)/G596)*550</f>
        <v>0.41253378378382877</v>
      </c>
      <c r="F596" s="10">
        <f>((99/G596)*N596*((20-O596)/4))-((G596+(3*20-P596)*(50-K596)/100))-(AVERAGE(O596,P596)/G596)*350</f>
        <v>105.23141891891893</v>
      </c>
      <c r="G596">
        <v>37</v>
      </c>
      <c r="H596">
        <v>27</v>
      </c>
      <c r="I596">
        <v>41</v>
      </c>
      <c r="J596">
        <v>5</v>
      </c>
      <c r="K596">
        <v>0</v>
      </c>
      <c r="L596" s="11">
        <f>H596+H596*0.5*J596/100+100/1000+1/100</f>
        <v>27.785000000000004</v>
      </c>
      <c r="M596" s="12">
        <f>(50+K596)/100*L596</f>
        <v>13.892500000000002</v>
      </c>
      <c r="N596" s="19">
        <f>((50+K596)/100)*I596</f>
        <v>20.5</v>
      </c>
      <c r="O596" s="20">
        <v>4.5</v>
      </c>
      <c r="P596" s="20">
        <v>4.5</v>
      </c>
      <c r="Q596" t="s">
        <v>58</v>
      </c>
      <c r="S596" t="s">
        <v>26</v>
      </c>
      <c r="T596" t="s">
        <v>72</v>
      </c>
      <c r="U596" s="21" t="s">
        <v>28</v>
      </c>
      <c r="V596" s="21"/>
      <c r="W596" t="s">
        <v>101</v>
      </c>
    </row>
    <row r="597" spans="1:22" ht="12.75">
      <c r="A597" s="88">
        <v>596</v>
      </c>
      <c r="B597" s="89" t="s">
        <v>872</v>
      </c>
      <c r="C597" t="s">
        <v>894</v>
      </c>
      <c r="D597" s="1">
        <f>E597+M597*F597/G597</f>
        <v>107.39653928602425</v>
      </c>
      <c r="E597" s="1">
        <f>((99/G597)*M597*((20-O597)/3))-((G597+(9*20-P597)*(50-K597)/100))-(AVERAGE(O597,P597)/G597)*550</f>
        <v>139.87326583333328</v>
      </c>
      <c r="F597" s="10">
        <f>((99/G597)*N597*((20-O597)/4))-((G597+(3*20-P597)*(50-K597)/100))-(AVERAGE(O597,P597)/G597)*350</f>
        <v>-54.39114583333334</v>
      </c>
      <c r="G597">
        <v>24</v>
      </c>
      <c r="H597">
        <v>28</v>
      </c>
      <c r="I597">
        <v>5</v>
      </c>
      <c r="J597">
        <v>17</v>
      </c>
      <c r="K597">
        <v>-3</v>
      </c>
      <c r="L597" s="11">
        <f>H597+H597*0.5*J597/100+100/1000+1/100</f>
        <v>30.490000000000002</v>
      </c>
      <c r="M597" s="12">
        <f>(50+K597)/100*L597</f>
        <v>14.3303</v>
      </c>
      <c r="N597" s="19">
        <f>((50+K597)/100)*I597</f>
        <v>2.3499999999999996</v>
      </c>
      <c r="O597" s="20">
        <v>3.8</v>
      </c>
      <c r="P597" s="20">
        <v>1.5</v>
      </c>
      <c r="Q597" t="s">
        <v>78</v>
      </c>
      <c r="S597" t="s">
        <v>39</v>
      </c>
      <c r="T597" t="s">
        <v>72</v>
      </c>
      <c r="U597" s="21" t="s">
        <v>75</v>
      </c>
      <c r="V597" s="21" t="s">
        <v>145</v>
      </c>
    </row>
    <row r="598" spans="1:23" ht="12.75">
      <c r="A598" s="88">
        <v>597</v>
      </c>
      <c r="B598" s="89" t="s">
        <v>872</v>
      </c>
      <c r="C598" t="s">
        <v>895</v>
      </c>
      <c r="D598" s="1">
        <f>E598+M598*F598/G598</f>
        <v>41.09674564233056</v>
      </c>
      <c r="E598" s="1">
        <f>((99/G598)*M598*((20-O598)/3))-((G598+(9*20-P598)*(50-K598)/100))-(AVERAGE(O598,P598)/G598)*550</f>
        <v>55.37528068965517</v>
      </c>
      <c r="F598" s="10">
        <f>((99/G598)*N598*((20-O598)/4))-((G598+(3*20-P598)*(50-K598)/100))-(AVERAGE(O598,P598)/G598)*350</f>
        <v>-27.634275862068968</v>
      </c>
      <c r="G598">
        <v>29</v>
      </c>
      <c r="H598">
        <v>31</v>
      </c>
      <c r="I598">
        <v>14</v>
      </c>
      <c r="J598">
        <v>19</v>
      </c>
      <c r="K598">
        <v>-6</v>
      </c>
      <c r="L598" s="11">
        <f>H598+H598*0.5*J598/100+100/1000+1/100</f>
        <v>34.055</v>
      </c>
      <c r="M598" s="12">
        <f>(50+K598)/100*L598</f>
        <v>14.9842</v>
      </c>
      <c r="N598" s="19">
        <f>((50+K598)/100)*I598</f>
        <v>6.16</v>
      </c>
      <c r="O598" s="20">
        <v>5.1</v>
      </c>
      <c r="P598" s="20">
        <v>2.3</v>
      </c>
      <c r="Q598" t="s">
        <v>78</v>
      </c>
      <c r="S598" t="s">
        <v>39</v>
      </c>
      <c r="T598" t="s">
        <v>72</v>
      </c>
      <c r="U598" s="21" t="s">
        <v>75</v>
      </c>
      <c r="V598" s="21" t="s">
        <v>145</v>
      </c>
      <c r="W598" t="s">
        <v>896</v>
      </c>
    </row>
    <row r="599" spans="1:23" ht="12.75">
      <c r="A599" s="88">
        <v>598</v>
      </c>
      <c r="B599" s="89" t="s">
        <v>872</v>
      </c>
      <c r="C599" t="s">
        <v>897</v>
      </c>
      <c r="D599" s="1">
        <f>E599+M599*F599/G599</f>
        <v>34.148913063000016</v>
      </c>
      <c r="E599" s="1">
        <f>((99/G599)*M599*((20-O599)/3))-((G599+(9*20-P599)*(50-K599)/100))-(AVERAGE(O599,P599)/G599)*550</f>
        <v>41.42988200000002</v>
      </c>
      <c r="F599" s="10">
        <f>((99/G599)*N599*((20-O599)/4))-((G599+(3*20-P599)*(50-K599)/100))-(AVERAGE(O599,P599)/G599)*350</f>
        <v>-15.443450000000013</v>
      </c>
      <c r="G599">
        <v>40</v>
      </c>
      <c r="H599">
        <v>38</v>
      </c>
      <c r="I599">
        <v>22</v>
      </c>
      <c r="J599">
        <v>25</v>
      </c>
      <c r="K599">
        <v>-6</v>
      </c>
      <c r="L599" s="11">
        <f>H599+H599*0.5*J599/100+100/1000+1/100</f>
        <v>42.86</v>
      </c>
      <c r="M599" s="12">
        <f>(50+K599)/100*L599</f>
        <v>18.8584</v>
      </c>
      <c r="N599" s="19">
        <f>((50+K599)/100)*I599</f>
        <v>9.68</v>
      </c>
      <c r="O599" s="20">
        <v>5.1</v>
      </c>
      <c r="P599" s="20">
        <v>2.3</v>
      </c>
      <c r="Q599" t="s">
        <v>58</v>
      </c>
      <c r="R599" t="s">
        <v>66</v>
      </c>
      <c r="S599" t="s">
        <v>39</v>
      </c>
      <c r="T599" t="s">
        <v>72</v>
      </c>
      <c r="U599" s="21" t="s">
        <v>75</v>
      </c>
      <c r="V599" s="21" t="s">
        <v>145</v>
      </c>
      <c r="W599" t="s">
        <v>898</v>
      </c>
    </row>
    <row r="600" spans="1:22" ht="12.75">
      <c r="A600" s="46">
        <v>599</v>
      </c>
      <c r="B600" s="47" t="s">
        <v>899</v>
      </c>
      <c r="C600" t="s">
        <v>900</v>
      </c>
      <c r="D600" s="1">
        <f>E600+M600*F600/G600</f>
        <v>70.41454056686382</v>
      </c>
      <c r="E600" s="1">
        <f>((99/G600)*M600*((20-O600)/3))-((G600+(9*20-P600)*(50-K600)/100))-(AVERAGE(O600,P600)/G600)*550</f>
        <v>106.40103692307684</v>
      </c>
      <c r="F600" s="10">
        <f>((99/G600)*N600*((20-O600)/4))-((G600+(3*20-P600)*(50-K600)/100))-(AVERAGE(O600,P600)/G600)*350</f>
        <v>-53.38146153846155</v>
      </c>
      <c r="G600">
        <v>13</v>
      </c>
      <c r="H600">
        <v>15</v>
      </c>
      <c r="I600">
        <v>5</v>
      </c>
      <c r="J600">
        <v>0</v>
      </c>
      <c r="K600">
        <v>8</v>
      </c>
      <c r="L600" s="11">
        <f>H600+H600*0.5*J600/100+100/1000+1/100</f>
        <v>15.11</v>
      </c>
      <c r="M600" s="12">
        <f>(50+K600)/100*L600</f>
        <v>8.7638</v>
      </c>
      <c r="N600" s="19">
        <f>((50+K600)/100)*I600</f>
        <v>2.9</v>
      </c>
      <c r="O600" s="20">
        <v>3.8</v>
      </c>
      <c r="P600" s="20">
        <v>4.1</v>
      </c>
      <c r="Q600" t="s">
        <v>25</v>
      </c>
      <c r="S600" t="s">
        <v>26</v>
      </c>
      <c r="T600" t="s">
        <v>27</v>
      </c>
      <c r="U600" s="21" t="s">
        <v>28</v>
      </c>
      <c r="V600" s="21"/>
    </row>
    <row r="601" spans="1:22" ht="12.75">
      <c r="A601" s="46">
        <v>600</v>
      </c>
      <c r="B601" s="47" t="s">
        <v>899</v>
      </c>
      <c r="C601" t="s">
        <v>901</v>
      </c>
      <c r="D601" s="1">
        <f>E601+M601*F601/G601</f>
        <v>-11.564099537500027</v>
      </c>
      <c r="E601" s="1">
        <f>((99/G601)*M601*((20-O601)/3))-((G601+(9*20-P601)*(50-K601)/100))-(AVERAGE(O601,P601)/G601)*550</f>
        <v>-63.06736000000001</v>
      </c>
      <c r="F601" s="10">
        <f>((99/G601)*N601*((20-O601)/4))-((G601+(3*20-P601)*(50-K601)/100))-(AVERAGE(O601,P601)/G601)*350</f>
        <v>180.77662499999994</v>
      </c>
      <c r="G601">
        <v>16</v>
      </c>
      <c r="H601">
        <v>10</v>
      </c>
      <c r="I601">
        <v>26</v>
      </c>
      <c r="J601">
        <v>5</v>
      </c>
      <c r="K601">
        <v>-6</v>
      </c>
      <c r="L601" s="11">
        <f>H601+H601*0.5*J601/100+100/1000+1/100</f>
        <v>10.36</v>
      </c>
      <c r="M601" s="12">
        <f>(50+K601)/100*L601</f>
        <v>4.5584</v>
      </c>
      <c r="N601" s="19">
        <f>((50+K601)/100)*I601</f>
        <v>11.44</v>
      </c>
      <c r="O601" s="20">
        <v>3.3</v>
      </c>
      <c r="P601" s="20">
        <v>2.8</v>
      </c>
      <c r="Q601" t="s">
        <v>58</v>
      </c>
      <c r="S601" t="s">
        <v>39</v>
      </c>
      <c r="T601" t="s">
        <v>27</v>
      </c>
      <c r="U601" s="21" t="s">
        <v>28</v>
      </c>
      <c r="V601" s="21"/>
    </row>
    <row r="602" spans="1:22" ht="12.75">
      <c r="A602" s="46">
        <v>601</v>
      </c>
      <c r="B602" s="47" t="s">
        <v>899</v>
      </c>
      <c r="C602" t="s">
        <v>902</v>
      </c>
      <c r="D602" s="1">
        <f>E602+M602*F602/G602</f>
        <v>-18.727961343999993</v>
      </c>
      <c r="E602" s="1">
        <f>((99/G602)*M602*((20-O602)/3))-((G602+(9*20-P602)*(50-K602)/100))-(AVERAGE(O602,P602)/G602)*550</f>
        <v>-3.1243519999999947</v>
      </c>
      <c r="F602" s="10">
        <f>((99/G602)*N602*((20-O602)/4))-((G602+(3*20-P602)*(50-K602)/100))-(AVERAGE(O602,P602)/G602)*350</f>
        <v>-30.399799999999992</v>
      </c>
      <c r="G602">
        <v>50</v>
      </c>
      <c r="H602">
        <v>61</v>
      </c>
      <c r="I602">
        <v>37</v>
      </c>
      <c r="J602">
        <v>10</v>
      </c>
      <c r="K602">
        <v>-10</v>
      </c>
      <c r="L602" s="11">
        <f>H602+H602*0.5*J602/100+100/1000+1/100</f>
        <v>64.16</v>
      </c>
      <c r="M602" s="12">
        <f>(50+K602)/100*L602</f>
        <v>25.664</v>
      </c>
      <c r="N602" s="19">
        <f>((50+K602)/100)*I602</f>
        <v>14.8</v>
      </c>
      <c r="O602" s="20">
        <v>7.3</v>
      </c>
      <c r="P602" s="20">
        <v>4.1</v>
      </c>
      <c r="Q602" t="s">
        <v>38</v>
      </c>
      <c r="S602" t="s">
        <v>26</v>
      </c>
      <c r="T602" t="s">
        <v>27</v>
      </c>
      <c r="U602" s="21" t="s">
        <v>44</v>
      </c>
      <c r="V602" s="21" t="s">
        <v>145</v>
      </c>
    </row>
    <row r="603" spans="1:22" ht="12.75">
      <c r="A603" s="46">
        <v>602</v>
      </c>
      <c r="B603" s="47" t="s">
        <v>899</v>
      </c>
      <c r="C603" t="s">
        <v>903</v>
      </c>
      <c r="D603" s="1">
        <f>E603+M603*F603/G603</f>
        <v>-32.94562032041013</v>
      </c>
      <c r="E603" s="1">
        <f>((99/G603)*M603*((20-O603)/3))-((G603+(9*20-P603)*(50-K603)/100))-(AVERAGE(O603,P603)/G603)*550</f>
        <v>31.574638125000035</v>
      </c>
      <c r="F603" s="10">
        <f>((99/G603)*N603*((20-O603)/4))-((G603+(3*20-P603)*(50-K603)/100))-(AVERAGE(O603,P603)/G603)*350</f>
        <v>-96.85635937499998</v>
      </c>
      <c r="G603">
        <v>16</v>
      </c>
      <c r="H603">
        <v>20</v>
      </c>
      <c r="I603">
        <v>5</v>
      </c>
      <c r="J603">
        <v>0</v>
      </c>
      <c r="K603">
        <v>3</v>
      </c>
      <c r="L603" s="11">
        <f>H603+H603*0.5*J603/100+100/1000+1/100</f>
        <v>20.110000000000003</v>
      </c>
      <c r="M603" s="12">
        <f>(50+K603)/100*L603</f>
        <v>10.658300000000002</v>
      </c>
      <c r="N603" s="19">
        <f>((50+K603)/100)*I603</f>
        <v>2.6500000000000004</v>
      </c>
      <c r="O603" s="20">
        <v>6.1</v>
      </c>
      <c r="P603" s="20">
        <v>4.1</v>
      </c>
      <c r="Q603" t="s">
        <v>25</v>
      </c>
      <c r="S603" t="s">
        <v>26</v>
      </c>
      <c r="T603" t="s">
        <v>40</v>
      </c>
      <c r="U603" s="21" t="s">
        <v>28</v>
      </c>
      <c r="V603" s="21"/>
    </row>
    <row r="604" spans="1:23" ht="12.75">
      <c r="A604" s="46">
        <v>603</v>
      </c>
      <c r="B604" s="47" t="s">
        <v>899</v>
      </c>
      <c r="C604" t="s">
        <v>904</v>
      </c>
      <c r="D604" s="1">
        <f>E604+M604*F604/G604</f>
        <v>54.17714161982249</v>
      </c>
      <c r="E604" s="1">
        <f>((99/G604)*M604*((20-O604)/3))-((G604+(9*20-P604)*(50-K604)/100))-(AVERAGE(O604,P604)/G604)*550</f>
        <v>0.6555961538461617</v>
      </c>
      <c r="F604" s="10">
        <f>((99/G604)*N604*((20-O604)/4))-((G604+(3*20-P604)*(50-K604)/100))-(AVERAGE(O604,P604)/G604)*350</f>
        <v>150.94480769230768</v>
      </c>
      <c r="G604">
        <v>26</v>
      </c>
      <c r="H604">
        <v>21</v>
      </c>
      <c r="I604">
        <v>38</v>
      </c>
      <c r="J604">
        <v>8</v>
      </c>
      <c r="K604">
        <v>-8</v>
      </c>
      <c r="L604" s="11">
        <f>H604+H604*0.5*J604/100+100/1000+1/100</f>
        <v>21.950000000000003</v>
      </c>
      <c r="M604" s="12">
        <f>(50+K604)/100*L604</f>
        <v>9.219000000000001</v>
      </c>
      <c r="N604" s="19">
        <f>((50+K604)/100)*I604</f>
        <v>15.959999999999999</v>
      </c>
      <c r="O604" s="20">
        <v>3.5</v>
      </c>
      <c r="P604" s="20">
        <v>2.5</v>
      </c>
      <c r="Q604" t="s">
        <v>58</v>
      </c>
      <c r="R604" t="s">
        <v>61</v>
      </c>
      <c r="S604" t="s">
        <v>39</v>
      </c>
      <c r="T604" t="s">
        <v>40</v>
      </c>
      <c r="U604" s="21" t="s">
        <v>28</v>
      </c>
      <c r="V604" s="21"/>
      <c r="W604" t="s">
        <v>101</v>
      </c>
    </row>
    <row r="605" spans="1:22" ht="12.75">
      <c r="A605" s="46">
        <v>604</v>
      </c>
      <c r="B605" s="47" t="s">
        <v>899</v>
      </c>
      <c r="C605" t="s">
        <v>905</v>
      </c>
      <c r="D605" s="1">
        <f>E605+M605*F605/G605</f>
        <v>121.11535723456791</v>
      </c>
      <c r="E605" s="1">
        <f>((99/G605)*M605*((20-O605)/3))-((G605+(9*20-P605)*(50-K605)/100))-(AVERAGE(O605,P605)/G605)*550</f>
        <v>115.66115555555557</v>
      </c>
      <c r="F605" s="10">
        <f>((99/G605)*N605*((20-O605)/4))-((G605+(3*20-P605)*(50-K605)/100))-(AVERAGE(O605,P605)/G605)*350</f>
        <v>9.764444444444436</v>
      </c>
      <c r="G605">
        <v>18</v>
      </c>
      <c r="H605">
        <v>15</v>
      </c>
      <c r="I605">
        <v>8</v>
      </c>
      <c r="J605">
        <v>8</v>
      </c>
      <c r="K605">
        <v>14</v>
      </c>
      <c r="L605" s="11">
        <f>H605+H605*0.5*J605/100+100/1000+1/100</f>
        <v>15.709999999999999</v>
      </c>
      <c r="M605" s="12">
        <f>(50+K605)/100*L605</f>
        <v>10.0544</v>
      </c>
      <c r="N605" s="19">
        <f>((50+K605)/100)*I605</f>
        <v>5.12</v>
      </c>
      <c r="O605" s="20">
        <v>3.5</v>
      </c>
      <c r="P605" s="20">
        <v>3.5</v>
      </c>
      <c r="Q605" t="s">
        <v>10</v>
      </c>
      <c r="S605" t="s">
        <v>39</v>
      </c>
      <c r="T605" t="s">
        <v>53</v>
      </c>
      <c r="U605" s="21" t="s">
        <v>28</v>
      </c>
      <c r="V605" s="21" t="s">
        <v>291</v>
      </c>
    </row>
    <row r="606" spans="1:22" ht="12.75">
      <c r="A606" s="46">
        <v>605</v>
      </c>
      <c r="B606" s="47" t="s">
        <v>899</v>
      </c>
      <c r="C606" t="s">
        <v>906</v>
      </c>
      <c r="D606" s="1">
        <f>E606+M606*F606/G606</f>
        <v>-66.99954299756943</v>
      </c>
      <c r="E606" s="1">
        <f>((99/G606)*M606*((20-O606)/3))-((G606+(9*20-P606)*(50-K606)/100))-(AVERAGE(O606,P606)/G606)*550</f>
        <v>17.87418416666668</v>
      </c>
      <c r="F606" s="10">
        <f>((99/G606)*N606*((20-O606)/4))-((G606+(3*20-P606)*(50-K606)/100))-(AVERAGE(O606,P606)/G606)*350</f>
        <v>-122.85554166666668</v>
      </c>
      <c r="G606">
        <v>18</v>
      </c>
      <c r="H606">
        <v>31</v>
      </c>
      <c r="I606">
        <v>5</v>
      </c>
      <c r="J606">
        <v>5</v>
      </c>
      <c r="K606">
        <v>-11</v>
      </c>
      <c r="L606" s="11">
        <f>H606+H606*0.5*J606/100+100/1000+1/100</f>
        <v>31.885</v>
      </c>
      <c r="M606" s="12">
        <f>(50+K606)/100*L606</f>
        <v>12.43515</v>
      </c>
      <c r="N606" s="19">
        <f>((50+K606)/100)*I606</f>
        <v>1.9500000000000002</v>
      </c>
      <c r="O606" s="20">
        <v>6.3</v>
      </c>
      <c r="P606" s="20">
        <v>4.8</v>
      </c>
      <c r="Q606" t="s">
        <v>35</v>
      </c>
      <c r="S606" t="s">
        <v>26</v>
      </c>
      <c r="T606" t="s">
        <v>53</v>
      </c>
      <c r="U606" s="21" t="s">
        <v>75</v>
      </c>
      <c r="V606" s="21" t="s">
        <v>145</v>
      </c>
    </row>
    <row r="607" spans="1:22" ht="12.75">
      <c r="A607" s="46">
        <v>606</v>
      </c>
      <c r="B607" s="47" t="s">
        <v>899</v>
      </c>
      <c r="C607" t="s">
        <v>907</v>
      </c>
      <c r="D607" s="1">
        <f>E607+M607*F607/G607</f>
        <v>-62.72095254285709</v>
      </c>
      <c r="E607" s="1">
        <f>((99/G607)*M607*((20-O607)/3))-((G607+(9*20-P607)*(50-K607)/100))-(AVERAGE(O607,P607)/G607)*550</f>
        <v>-48.78373714285709</v>
      </c>
      <c r="F607" s="10">
        <f>((99/G607)*N607*((20-O607)/4))-((G607+(3*20-P607)*(50-K607)/100))-(AVERAGE(O607,P607)/G607)*350</f>
        <v>-28.881999999999998</v>
      </c>
      <c r="G607">
        <v>28</v>
      </c>
      <c r="H607">
        <v>19</v>
      </c>
      <c r="I607">
        <v>16</v>
      </c>
      <c r="J607">
        <v>8</v>
      </c>
      <c r="K607">
        <v>18</v>
      </c>
      <c r="L607" s="11">
        <f>H607+H607*0.5*J607/100+100/1000+1/100</f>
        <v>19.870000000000005</v>
      </c>
      <c r="M607" s="12">
        <f>(50+K607)/100*L607</f>
        <v>13.511600000000005</v>
      </c>
      <c r="N607" s="19">
        <f>((50+K607)/100)*I607</f>
        <v>10.88</v>
      </c>
      <c r="O607" s="20">
        <v>8.8</v>
      </c>
      <c r="P607" s="20">
        <v>5.8</v>
      </c>
      <c r="Q607" t="s">
        <v>10</v>
      </c>
      <c r="S607" t="s">
        <v>26</v>
      </c>
      <c r="T607" t="s">
        <v>72</v>
      </c>
      <c r="U607" s="21" t="s">
        <v>44</v>
      </c>
      <c r="V607" s="21" t="s">
        <v>908</v>
      </c>
    </row>
    <row r="608" spans="1:22" ht="12.75">
      <c r="A608" s="46">
        <v>607</v>
      </c>
      <c r="B608" s="47" t="s">
        <v>899</v>
      </c>
      <c r="C608" t="s">
        <v>909</v>
      </c>
      <c r="D608" s="1">
        <f>E608+M608*F608/G608</f>
        <v>108.46703858966046</v>
      </c>
      <c r="E608" s="1">
        <f>((99/G608)*M608*((20-O608)/3))-((G608+(9*20-P608)*(50-K608)/100))-(AVERAGE(O608,P608)/G608)*550</f>
        <v>133.8918572222222</v>
      </c>
      <c r="F608" s="10">
        <f>((99/G608)*N608*((20-O608)/4))-((G608+(3*20-P608)*(50-K608)/100))-(AVERAGE(O608,P608)/G608)*350</f>
        <v>-39.736972222222235</v>
      </c>
      <c r="G608">
        <v>27</v>
      </c>
      <c r="H608">
        <v>41</v>
      </c>
      <c r="I608">
        <v>11</v>
      </c>
      <c r="J608">
        <v>5</v>
      </c>
      <c r="K608">
        <v>-9</v>
      </c>
      <c r="L608" s="11">
        <f>H608+H608*0.5*J608/100+100/1000+1/100</f>
        <v>42.135</v>
      </c>
      <c r="M608" s="12">
        <f>(50+K608)/100*L608</f>
        <v>17.27535</v>
      </c>
      <c r="N608" s="19">
        <f>((50+K608)/100)*I608</f>
        <v>4.51</v>
      </c>
      <c r="O608" s="20">
        <v>4.1</v>
      </c>
      <c r="P608" s="20">
        <v>2.8</v>
      </c>
      <c r="Q608" t="s">
        <v>35</v>
      </c>
      <c r="S608" t="s">
        <v>26</v>
      </c>
      <c r="T608" t="s">
        <v>72</v>
      </c>
      <c r="U608" s="21" t="s">
        <v>75</v>
      </c>
      <c r="V608" s="21" t="s">
        <v>145</v>
      </c>
    </row>
    <row r="609" spans="1:22" ht="12.75">
      <c r="A609" s="46">
        <v>608</v>
      </c>
      <c r="B609" s="47" t="s">
        <v>899</v>
      </c>
      <c r="C609" t="s">
        <v>910</v>
      </c>
      <c r="D609" s="1">
        <f>E609+M609*F609/G609</f>
        <v>-49.69473661454295</v>
      </c>
      <c r="E609" s="1">
        <f>((99/G609)*M609*((20-O609)/3))-((G609+(9*20-P609)*(50-K609)/100))-(AVERAGE(O609,P609)/G609)*550</f>
        <v>-14.926491052631576</v>
      </c>
      <c r="F609" s="10">
        <f>((99/G609)*N609*((20-O609)/4))-((G609+(3*20-P609)*(50-K609)/100))-(AVERAGE(O609,P609)/G609)*350</f>
        <v>-64.35992105263159</v>
      </c>
      <c r="G609">
        <v>19</v>
      </c>
      <c r="H609">
        <v>22</v>
      </c>
      <c r="I609">
        <v>10</v>
      </c>
      <c r="J609">
        <v>16</v>
      </c>
      <c r="K609">
        <v>-7</v>
      </c>
      <c r="L609" s="11">
        <f>H609+H609*0.5*J609/100+100/1000+1/100</f>
        <v>23.870000000000005</v>
      </c>
      <c r="M609" s="12">
        <f>(50+K609)/100*L609</f>
        <v>10.264100000000003</v>
      </c>
      <c r="N609" s="19">
        <f>((50+K609)/100)*I609</f>
        <v>4.3</v>
      </c>
      <c r="O609" s="20">
        <v>6.1</v>
      </c>
      <c r="P609" s="20">
        <v>3.8</v>
      </c>
      <c r="Q609" t="s">
        <v>78</v>
      </c>
      <c r="S609" t="s">
        <v>39</v>
      </c>
      <c r="T609" t="s">
        <v>72</v>
      </c>
      <c r="U609" s="21" t="s">
        <v>75</v>
      </c>
      <c r="V609" s="21" t="s">
        <v>145</v>
      </c>
    </row>
    <row r="610" spans="1:23" ht="12.75">
      <c r="A610" s="46">
        <v>609</v>
      </c>
      <c r="B610" s="47" t="s">
        <v>899</v>
      </c>
      <c r="C610" t="s">
        <v>911</v>
      </c>
      <c r="D610" s="1">
        <f>E610+M610*F610/G610</f>
        <v>2.684297753254466</v>
      </c>
      <c r="E610" s="1">
        <f>((99/G610)*M610*((20-O610)/3))-((G610+(9*20-P610)*(50-K610)/100))-(AVERAGE(O610,P610)/G610)*550</f>
        <v>22.54785461538465</v>
      </c>
      <c r="F610" s="10">
        <f>((99/G610)*N610*((20-O610)/4))-((G610+(3*20-P610)*(50-K610)/100))-(AVERAGE(O610,P610)/G610)*350</f>
        <v>-38.547846153846166</v>
      </c>
      <c r="G610">
        <v>26</v>
      </c>
      <c r="H610">
        <v>24</v>
      </c>
      <c r="I610">
        <v>12</v>
      </c>
      <c r="J610">
        <v>18</v>
      </c>
      <c r="K610">
        <v>1</v>
      </c>
      <c r="L610" s="11">
        <f>H610+H610*0.5*J610/100+100/1000+1/100</f>
        <v>26.270000000000003</v>
      </c>
      <c r="M610" s="12">
        <f>(50+K610)/100*L610</f>
        <v>13.397700000000002</v>
      </c>
      <c r="N610" s="19">
        <f>((50+K610)/100)*I610</f>
        <v>6.12</v>
      </c>
      <c r="O610" s="20">
        <v>5.8</v>
      </c>
      <c r="P610" s="20">
        <v>4.3</v>
      </c>
      <c r="Q610" t="s">
        <v>78</v>
      </c>
      <c r="R610" t="s">
        <v>61</v>
      </c>
      <c r="S610" t="s">
        <v>39</v>
      </c>
      <c r="T610" t="s">
        <v>72</v>
      </c>
      <c r="U610" s="21" t="s">
        <v>75</v>
      </c>
      <c r="V610" s="21" t="s">
        <v>145</v>
      </c>
      <c r="W610" t="s">
        <v>912</v>
      </c>
    </row>
    <row r="611" spans="1:23" ht="12.75">
      <c r="A611" s="46">
        <v>610</v>
      </c>
      <c r="B611" s="47" t="s">
        <v>899</v>
      </c>
      <c r="C611" t="s">
        <v>913</v>
      </c>
      <c r="D611" s="1" t="s">
        <v>65</v>
      </c>
      <c r="E611" s="1" t="s">
        <v>65</v>
      </c>
      <c r="F611" s="1" t="s">
        <v>65</v>
      </c>
      <c r="G611">
        <v>40</v>
      </c>
      <c r="H611">
        <v>0</v>
      </c>
      <c r="I611">
        <v>0</v>
      </c>
      <c r="J611">
        <v>0</v>
      </c>
      <c r="K611">
        <v>-25</v>
      </c>
      <c r="L611" s="11">
        <f>H611+H611*0.5*J611/100+100/1000+1/100</f>
        <v>0.11</v>
      </c>
      <c r="M611" s="12">
        <f>(50+K611)/100*L611</f>
        <v>0.0275</v>
      </c>
      <c r="N611" s="19">
        <f>((50+K611)/100)*I611</f>
        <v>0</v>
      </c>
      <c r="O611" s="20">
        <v>2.1</v>
      </c>
      <c r="P611" s="20">
        <v>3.5</v>
      </c>
      <c r="Q611" t="s">
        <v>38</v>
      </c>
      <c r="R611" t="s">
        <v>66</v>
      </c>
      <c r="S611" t="s">
        <v>39</v>
      </c>
      <c r="T611" t="s">
        <v>72</v>
      </c>
      <c r="U611" s="21" t="s">
        <v>59</v>
      </c>
      <c r="V611" s="21" t="s">
        <v>475</v>
      </c>
      <c r="W611" t="s">
        <v>789</v>
      </c>
    </row>
    <row r="612" spans="1:22" ht="12.75">
      <c r="A612" s="90">
        <v>611</v>
      </c>
      <c r="B612" s="91" t="s">
        <v>914</v>
      </c>
      <c r="C612" t="s">
        <v>89</v>
      </c>
      <c r="D612" s="1">
        <f>E612+M612*F612/G612</f>
        <v>24.909081582840187</v>
      </c>
      <c r="E612" s="1">
        <f>((99/G612)*M612*((20-O612)/3))-((G612+(9*20-P612)*(50-K612)/100))-(AVERAGE(O612,P612)/G612)*550</f>
        <v>100.88506538461533</v>
      </c>
      <c r="F612" s="10">
        <f>((99/G612)*N612*((20-O612)/4))-((G612+(3*20-P612)*(50-K612)/100))-(AVERAGE(O612,P612)/G612)*350</f>
        <v>-127.27115384615384</v>
      </c>
      <c r="G612">
        <v>13</v>
      </c>
      <c r="H612">
        <v>14</v>
      </c>
      <c r="I612">
        <v>0</v>
      </c>
      <c r="J612">
        <v>0</v>
      </c>
      <c r="K612">
        <v>5</v>
      </c>
      <c r="L612" s="11">
        <f>H612+H612*0.5*J612/100+100/1000+1/100</f>
        <v>14.11</v>
      </c>
      <c r="M612" s="12">
        <f>(50+K612)/100*L612</f>
        <v>7.7605</v>
      </c>
      <c r="N612" s="19">
        <f>((50+K612)/100)*I612</f>
        <v>0</v>
      </c>
      <c r="O612" s="20">
        <v>3.1</v>
      </c>
      <c r="P612" s="20">
        <v>3.5</v>
      </c>
      <c r="Q612" t="s">
        <v>25</v>
      </c>
      <c r="S612" t="s">
        <v>26</v>
      </c>
      <c r="T612" t="s">
        <v>27</v>
      </c>
      <c r="U612" s="21" t="s">
        <v>110</v>
      </c>
      <c r="V612" s="21"/>
    </row>
    <row r="613" spans="1:22" ht="12.75">
      <c r="A613" s="90">
        <v>612</v>
      </c>
      <c r="B613" s="91" t="s">
        <v>914</v>
      </c>
      <c r="C613" t="s">
        <v>915</v>
      </c>
      <c r="D613" s="1">
        <f>E613+M613*F613/G613</f>
        <v>139.64111034023676</v>
      </c>
      <c r="E613" s="1">
        <f>((99/G613)*M613*((20-O613)/3))-((G613+(9*20-P613)*(50-K613)/100))-(AVERAGE(O613,P613)/G613)*550</f>
        <v>136.9837923076924</v>
      </c>
      <c r="F613" s="10">
        <f>((99/G613)*N613*((20-O613)/4))-((G613+(3*20-P613)*(50-K613)/100))-(AVERAGE(O613,P613)/G613)*350</f>
        <v>4.929807692307691</v>
      </c>
      <c r="G613">
        <v>26</v>
      </c>
      <c r="H613">
        <v>20</v>
      </c>
      <c r="I613">
        <v>9</v>
      </c>
      <c r="J613">
        <v>5</v>
      </c>
      <c r="K613">
        <v>18</v>
      </c>
      <c r="L613" s="11">
        <f>H613+H613*0.5*J613/100+100/1000+1/100</f>
        <v>20.610000000000003</v>
      </c>
      <c r="M613" s="12">
        <f>(50+K613)/100*L613</f>
        <v>14.014800000000003</v>
      </c>
      <c r="N613" s="19">
        <f>((50+K613)/100)*I613</f>
        <v>6.12</v>
      </c>
      <c r="O613" s="20">
        <v>3.5</v>
      </c>
      <c r="P613" s="20">
        <v>3.5</v>
      </c>
      <c r="Q613" t="s">
        <v>10</v>
      </c>
      <c r="S613" t="s">
        <v>26</v>
      </c>
      <c r="T613" t="s">
        <v>27</v>
      </c>
      <c r="U613" s="21" t="s">
        <v>110</v>
      </c>
      <c r="V613" s="21"/>
    </row>
    <row r="614" spans="1:23" ht="12.75">
      <c r="A614" s="90">
        <v>613</v>
      </c>
      <c r="B614" s="91" t="s">
        <v>914</v>
      </c>
      <c r="C614" t="s">
        <v>916</v>
      </c>
      <c r="D614" s="1">
        <f>E614+M614*F614/G614</f>
        <v>102.97626707511118</v>
      </c>
      <c r="E614" s="1">
        <f>((99/G614)*M614*((20-O614)/3))-((G614+(9*20-P614)*(50-K614)/100))-(AVERAGE(O614,P614)/G614)*550</f>
        <v>107.43055866666674</v>
      </c>
      <c r="F614" s="10">
        <f>((99/G614)*N614*((20-O614)/4))-((G614+(3*20-P614)*(50-K614)/100))-(AVERAGE(O614,P614)/G614)*350</f>
        <v>-7.952766666666669</v>
      </c>
      <c r="G614">
        <v>30</v>
      </c>
      <c r="H614">
        <v>24</v>
      </c>
      <c r="I614">
        <v>11</v>
      </c>
      <c r="J614">
        <v>5</v>
      </c>
      <c r="K614">
        <v>18</v>
      </c>
      <c r="L614" s="11">
        <f>H614+H614*0.5*J614/100+100/1000+1/100</f>
        <v>24.710000000000004</v>
      </c>
      <c r="M614" s="12">
        <f>(50+K614)/100*L614</f>
        <v>16.802800000000005</v>
      </c>
      <c r="N614" s="19">
        <f>((50+K614)/100)*I614</f>
        <v>7.48</v>
      </c>
      <c r="O614" s="20">
        <v>5.1</v>
      </c>
      <c r="P614" s="20">
        <v>3.8</v>
      </c>
      <c r="Q614" t="s">
        <v>10</v>
      </c>
      <c r="S614" t="s">
        <v>26</v>
      </c>
      <c r="T614" t="s">
        <v>27</v>
      </c>
      <c r="U614" s="21" t="s">
        <v>173</v>
      </c>
      <c r="V614" s="21" t="s">
        <v>145</v>
      </c>
      <c r="W614" t="s">
        <v>917</v>
      </c>
    </row>
    <row r="615" spans="1:22" ht="12.75">
      <c r="A615" s="90">
        <v>614</v>
      </c>
      <c r="B615" s="91" t="s">
        <v>914</v>
      </c>
      <c r="C615" t="s">
        <v>918</v>
      </c>
      <c r="D615" s="1">
        <f>E615+M615*F615/G615</f>
        <v>-125.02459252</v>
      </c>
      <c r="E615" s="1">
        <f>((99/G615)*M615*((20-O615)/3))-((G615+(9*20-P615)*(50-K615)/100))-(AVERAGE(O615,P615)/G615)*550</f>
        <v>-16.102588000000026</v>
      </c>
      <c r="F615" s="10">
        <f>((99/G615)*N615*((20-O615)/4))-((G615+(3*20-P615)*(50-K615)/100))-(AVERAGE(O615,P615)/G615)*350</f>
        <v>-184.451</v>
      </c>
      <c r="G615">
        <v>10</v>
      </c>
      <c r="H615">
        <v>10</v>
      </c>
      <c r="I615">
        <v>0</v>
      </c>
      <c r="J615">
        <v>5</v>
      </c>
      <c r="K615">
        <v>7</v>
      </c>
      <c r="L615" s="11">
        <f>H615+H615*0.5*J615/100+100/1000+1/100</f>
        <v>10.36</v>
      </c>
      <c r="M615" s="12">
        <f>(50+K615)/100*L615</f>
        <v>5.905199999999999</v>
      </c>
      <c r="N615" s="19">
        <f>((50+K615)/100)*I615</f>
        <v>0</v>
      </c>
      <c r="O615" s="20">
        <v>4.3</v>
      </c>
      <c r="P615" s="20">
        <v>4.3</v>
      </c>
      <c r="Q615" t="s">
        <v>25</v>
      </c>
      <c r="S615" t="s">
        <v>26</v>
      </c>
      <c r="T615" t="s">
        <v>40</v>
      </c>
      <c r="U615" s="21" t="s">
        <v>919</v>
      </c>
      <c r="V615" s="21"/>
    </row>
    <row r="616" spans="1:22" ht="12.75">
      <c r="A616" s="90">
        <v>615</v>
      </c>
      <c r="B616" s="91" t="s">
        <v>914</v>
      </c>
      <c r="C616" t="s">
        <v>920</v>
      </c>
      <c r="D616" s="1">
        <f>E616+M616*F616/G616</f>
        <v>73.34560026315785</v>
      </c>
      <c r="E616" s="1">
        <f>((99/G616)*M616*((20-O616)/3))-((G616+(9*20-P616)*(50-K616)/100))-(AVERAGE(O616,P616)/G616)*550</f>
        <v>96.9159578947368</v>
      </c>
      <c r="F616" s="10">
        <f>((99/G616)*N616*((20-O616)/4))-((G616+(3*20-P616)*(50-K616)/100))-(AVERAGE(O616,P616)/G616)*350</f>
        <v>-41.31526315789475</v>
      </c>
      <c r="G616">
        <v>19</v>
      </c>
      <c r="H616">
        <v>15</v>
      </c>
      <c r="I616">
        <v>5</v>
      </c>
      <c r="J616">
        <v>5</v>
      </c>
      <c r="K616">
        <v>20</v>
      </c>
      <c r="L616" s="11">
        <f>H616+H616*0.5*J616/100+100/1000+1/100</f>
        <v>15.485</v>
      </c>
      <c r="M616" s="12">
        <f>(50+K616)/100*L616</f>
        <v>10.8395</v>
      </c>
      <c r="N616" s="19">
        <f>((50+K616)/100)*I616</f>
        <v>3.5</v>
      </c>
      <c r="O616" s="20">
        <v>4.8</v>
      </c>
      <c r="P616" s="20">
        <v>3.3</v>
      </c>
      <c r="Q616" t="s">
        <v>10</v>
      </c>
      <c r="R616" t="s">
        <v>61</v>
      </c>
      <c r="S616" t="s">
        <v>26</v>
      </c>
      <c r="T616" t="s">
        <v>40</v>
      </c>
      <c r="U616" s="21" t="s">
        <v>319</v>
      </c>
      <c r="V616" s="21"/>
    </row>
    <row r="617" spans="1:23" ht="12.75">
      <c r="A617" s="90">
        <v>616</v>
      </c>
      <c r="B617" s="91" t="s">
        <v>914</v>
      </c>
      <c r="C617" t="s">
        <v>921</v>
      </c>
      <c r="D617" s="1">
        <f>E617+M617*F617/G617</f>
        <v>86.89642810699598</v>
      </c>
      <c r="E617" s="1">
        <f>((99/G617)*M617*((20-O617)/3))-((G617+(9*20-P617)*(50-K617)/100))-(AVERAGE(O617,P617)/G617)*550</f>
        <v>75.48280592592602</v>
      </c>
      <c r="F617" s="10">
        <f>((99/G617)*N617*((20-O617)/4))-((G617+(3*20-P617)*(50-K617)/100))-(AVERAGE(O617,P617)/G617)*350</f>
        <v>23.840740740740742</v>
      </c>
      <c r="G617">
        <v>27</v>
      </c>
      <c r="H617">
        <v>19</v>
      </c>
      <c r="I617">
        <v>13</v>
      </c>
      <c r="J617">
        <v>5</v>
      </c>
      <c r="K617">
        <v>16</v>
      </c>
      <c r="L617" s="11">
        <f>H617+H617*0.5*J617/100+100/1000+1/100</f>
        <v>19.585000000000004</v>
      </c>
      <c r="M617" s="12">
        <f>(50+K617)/100*L617</f>
        <v>12.926100000000003</v>
      </c>
      <c r="N617" s="19">
        <f>((50+K617)/100)*I617</f>
        <v>8.58</v>
      </c>
      <c r="O617" s="20">
        <v>4.8</v>
      </c>
      <c r="P617" s="20">
        <v>2.8</v>
      </c>
      <c r="Q617" t="s">
        <v>10</v>
      </c>
      <c r="S617" t="s">
        <v>26</v>
      </c>
      <c r="T617" t="s">
        <v>40</v>
      </c>
      <c r="U617" s="21" t="s">
        <v>319</v>
      </c>
      <c r="V617" s="21"/>
      <c r="W617" t="s">
        <v>922</v>
      </c>
    </row>
    <row r="618" spans="1:23" ht="12.75">
      <c r="A618" s="90">
        <v>617</v>
      </c>
      <c r="B618" s="91" t="s">
        <v>914</v>
      </c>
      <c r="C618" t="s">
        <v>923</v>
      </c>
      <c r="D618" s="1">
        <f>E618+M618*F618/G618</f>
        <v>66.44604659662629</v>
      </c>
      <c r="E618" s="1">
        <f>((99/G618)*M618*((20-O618)/3))-((G618+(9*20-P618)*(50-K618)/100))-(AVERAGE(O618,P618)/G618)*550</f>
        <v>66.70734705882353</v>
      </c>
      <c r="F618" s="10">
        <f>((99/G618)*N618*((20-O618)/4))-((G618+(3*20-P618)*(50-K618)/100))-(AVERAGE(O618,P618)/G618)*350</f>
        <v>-0.526977941176483</v>
      </c>
      <c r="G618">
        <v>34</v>
      </c>
      <c r="H618">
        <v>26</v>
      </c>
      <c r="I618">
        <v>15</v>
      </c>
      <c r="J618">
        <v>5</v>
      </c>
      <c r="K618">
        <v>13</v>
      </c>
      <c r="L618" s="11">
        <f>H618+H618*0.5*J618/100+100/1000+1/100</f>
        <v>26.76</v>
      </c>
      <c r="M618" s="12">
        <f>(50+K618)/100*L618</f>
        <v>16.858800000000002</v>
      </c>
      <c r="N618" s="19">
        <f>((50+K618)/100)*I618</f>
        <v>9.45</v>
      </c>
      <c r="O618" s="20">
        <v>5.5</v>
      </c>
      <c r="P618" s="20">
        <v>3.3</v>
      </c>
      <c r="Q618" t="s">
        <v>38</v>
      </c>
      <c r="S618" t="s">
        <v>26</v>
      </c>
      <c r="T618" t="s">
        <v>40</v>
      </c>
      <c r="U618" s="21" t="s">
        <v>44</v>
      </c>
      <c r="V618" s="21" t="s">
        <v>145</v>
      </c>
      <c r="W618" t="s">
        <v>924</v>
      </c>
    </row>
    <row r="619" spans="1:22" ht="12.75">
      <c r="A619" s="90">
        <v>618</v>
      </c>
      <c r="B619" s="91" t="s">
        <v>914</v>
      </c>
      <c r="C619" t="s">
        <v>410</v>
      </c>
      <c r="D619" s="1">
        <f>E619+M619*F619/G619</f>
        <v>-25.5002496</v>
      </c>
      <c r="E619" s="1">
        <f>((99/G619)*M619*((20-O619)/3))-((G619+(9*20-P619)*(50-K619)/100))-(AVERAGE(O619,P619)/G619)*550</f>
        <v>-7.813919999999996</v>
      </c>
      <c r="F619" s="10">
        <f>((99/G619)*N619*((20-O619)/4))-((G619+(3*20-P619)*(50-K619)/100))-(AVERAGE(O619,P619)/G619)*350</f>
        <v>-43.04500000000001</v>
      </c>
      <c r="G619">
        <v>50</v>
      </c>
      <c r="H619">
        <v>50</v>
      </c>
      <c r="I619">
        <v>25</v>
      </c>
      <c r="J619">
        <v>5</v>
      </c>
      <c r="K619">
        <v>-10</v>
      </c>
      <c r="L619" s="11">
        <f>H619+H619*0.5*J619/100+100/1000+1/100</f>
        <v>51.36</v>
      </c>
      <c r="M619" s="12">
        <f>(50+K619)/100*L619</f>
        <v>20.544</v>
      </c>
      <c r="N619" s="19">
        <f>((50+K619)/100)*I619</f>
        <v>10</v>
      </c>
      <c r="O619" s="20">
        <v>5.5</v>
      </c>
      <c r="P619" s="20">
        <v>3.3</v>
      </c>
      <c r="Q619" t="s">
        <v>38</v>
      </c>
      <c r="S619" t="s">
        <v>26</v>
      </c>
      <c r="T619" t="s">
        <v>40</v>
      </c>
      <c r="U619" s="21" t="s">
        <v>44</v>
      </c>
      <c r="V619" s="21" t="s">
        <v>145</v>
      </c>
    </row>
    <row r="620" spans="1:22" ht="12.75">
      <c r="A620" s="90">
        <v>619</v>
      </c>
      <c r="B620" s="91" t="s">
        <v>914</v>
      </c>
      <c r="C620" t="s">
        <v>925</v>
      </c>
      <c r="D620" s="1">
        <f>E620+M620*F620/G620</f>
        <v>-19.131898934750033</v>
      </c>
      <c r="E620" s="1">
        <f>((99/G620)*M620*((20-O620)/3))-((G620+(9*20-P620)*(50-K620)/100))-(AVERAGE(O620,P620)/G620)*550</f>
        <v>29.57502099999998</v>
      </c>
      <c r="F620" s="10">
        <f>((99/G620)*N620*((20-O620)/4))-((G620+(3*20-P620)*(50-K620)/100))-(AVERAGE(O620,P620)/G620)*350</f>
        <v>-80.505975</v>
      </c>
      <c r="G620">
        <v>20</v>
      </c>
      <c r="H620">
        <v>28</v>
      </c>
      <c r="I620">
        <v>7</v>
      </c>
      <c r="J620">
        <v>5</v>
      </c>
      <c r="K620">
        <v>-8</v>
      </c>
      <c r="L620" s="11">
        <f>H620+H620*0.5*J620/100+100/1000+1/100</f>
        <v>28.810000000000002</v>
      </c>
      <c r="M620" s="12">
        <f>(50+K620)/100*L620</f>
        <v>12.100200000000001</v>
      </c>
      <c r="N620" s="19">
        <f>((50+K620)/100)*I620</f>
        <v>2.94</v>
      </c>
      <c r="O620" s="20">
        <v>6.3</v>
      </c>
      <c r="P620" s="20">
        <v>2.5</v>
      </c>
      <c r="Q620" t="s">
        <v>35</v>
      </c>
      <c r="S620" t="s">
        <v>26</v>
      </c>
      <c r="T620" t="s">
        <v>40</v>
      </c>
      <c r="U620" s="21" t="s">
        <v>106</v>
      </c>
      <c r="V620" s="21" t="s">
        <v>291</v>
      </c>
    </row>
    <row r="621" spans="1:22" ht="12.75">
      <c r="A621" s="90">
        <v>620</v>
      </c>
      <c r="B621" s="91" t="s">
        <v>914</v>
      </c>
      <c r="C621" t="s">
        <v>926</v>
      </c>
      <c r="D621" s="1">
        <f>E621+M621*F621/G621</f>
        <v>-14.567694463495897</v>
      </c>
      <c r="E621" s="1">
        <f>((99/G621)*M621*((20-O621)/3))-((G621+(9*20-P621)*(50-K621)/100))-(AVERAGE(O621,P621)/G621)*550</f>
        <v>31.924762068965464</v>
      </c>
      <c r="F621" s="10">
        <f>((99/G621)*N621*((20-O621)/4))-((G621+(3*20-P621)*(50-K621)/100))-(AVERAGE(O621,P621)/G621)*350</f>
        <v>-78.08789655172416</v>
      </c>
      <c r="G621">
        <v>29</v>
      </c>
      <c r="H621">
        <v>40</v>
      </c>
      <c r="I621">
        <v>10</v>
      </c>
      <c r="J621">
        <v>5</v>
      </c>
      <c r="K621">
        <v>-8</v>
      </c>
      <c r="L621" s="11">
        <f>H621+H621*0.5*J621/100+100/1000+1/100</f>
        <v>41.11</v>
      </c>
      <c r="M621" s="12">
        <f>(50+K621)/100*L621</f>
        <v>17.266199999999998</v>
      </c>
      <c r="N621" s="19">
        <f>((50+K621)/100)*I621</f>
        <v>4.2</v>
      </c>
      <c r="O621" s="20">
        <v>6.5</v>
      </c>
      <c r="P621" s="20">
        <v>4.3</v>
      </c>
      <c r="Q621" t="s">
        <v>35</v>
      </c>
      <c r="S621" t="s">
        <v>26</v>
      </c>
      <c r="T621" t="s">
        <v>53</v>
      </c>
      <c r="U621" s="21" t="s">
        <v>28</v>
      </c>
      <c r="V621" s="21" t="s">
        <v>608</v>
      </c>
    </row>
    <row r="622" spans="1:22" ht="12.75">
      <c r="A622" s="90">
        <v>621</v>
      </c>
      <c r="B622" s="91" t="s">
        <v>914</v>
      </c>
      <c r="C622" t="s">
        <v>927</v>
      </c>
      <c r="D622" s="1">
        <f>E622+M622*F622/G622</f>
        <v>-55.893705</v>
      </c>
      <c r="E622" s="1">
        <f>((99/G622)*M622*((20-O622)/3))-((G622+(9*20-P622)*(50-K622)/100))-(AVERAGE(O622,P622)/G622)*550</f>
        <v>-83.3136</v>
      </c>
      <c r="F622" s="10">
        <f>((99/G622)*N622*((20-O622)/4))-((G622+(3*20-P622)*(50-K622)/100))-(AVERAGE(O622,P622)/G622)*350</f>
        <v>88.37999999999998</v>
      </c>
      <c r="G622">
        <v>18</v>
      </c>
      <c r="H622">
        <v>12</v>
      </c>
      <c r="I622">
        <v>23</v>
      </c>
      <c r="J622">
        <v>5</v>
      </c>
      <c r="K622">
        <v>-5</v>
      </c>
      <c r="L622" s="11">
        <f>H622+H622*0.5*J622/100+100/1000+1/100</f>
        <v>12.41</v>
      </c>
      <c r="M622" s="12">
        <f>(50+K622)/100*L622</f>
        <v>5.5845</v>
      </c>
      <c r="N622" s="19">
        <f>((50+K622)/100)*I622</f>
        <v>10.35</v>
      </c>
      <c r="O622" s="20">
        <v>4.8</v>
      </c>
      <c r="P622" s="20">
        <v>3.3</v>
      </c>
      <c r="Q622" t="s">
        <v>58</v>
      </c>
      <c r="S622" t="s">
        <v>26</v>
      </c>
      <c r="T622" t="s">
        <v>53</v>
      </c>
      <c r="U622" s="21" t="s">
        <v>106</v>
      </c>
      <c r="V622" s="21" t="s">
        <v>145</v>
      </c>
    </row>
    <row r="623" spans="1:22" ht="12.75">
      <c r="A623" s="90">
        <v>622</v>
      </c>
      <c r="B623" s="91" t="s">
        <v>914</v>
      </c>
      <c r="C623" t="s">
        <v>928</v>
      </c>
      <c r="D623" s="1">
        <f>E623+M623*F623/G623</f>
        <v>71.3588738598616</v>
      </c>
      <c r="E623" s="1">
        <f>((99/G623)*M623*((20-O623)/3))-((G623+(9*20-P623)*(50-K623)/100))-(AVERAGE(O623,P623)/G623)*550</f>
        <v>97.63159882352943</v>
      </c>
      <c r="F623" s="10">
        <f>((99/G623)*N623*((20-O623)/4))-((G623+(3*20-P623)*(50-K623)/100))-(AVERAGE(O623,P623)/G623)*350</f>
        <v>-47.34426470588235</v>
      </c>
      <c r="G623">
        <v>17</v>
      </c>
      <c r="H623">
        <v>16</v>
      </c>
      <c r="I623">
        <v>5</v>
      </c>
      <c r="J623">
        <v>17</v>
      </c>
      <c r="K623">
        <v>4</v>
      </c>
      <c r="L623" s="11">
        <f>H623+H623*0.5*J623/100+100/1000+1/100</f>
        <v>17.470000000000002</v>
      </c>
      <c r="M623" s="12">
        <f>(50+K623)/100*L623</f>
        <v>9.433800000000002</v>
      </c>
      <c r="N623" s="19">
        <f>((50+K623)/100)*I623</f>
        <v>2.7</v>
      </c>
      <c r="O623" s="20">
        <v>3.3</v>
      </c>
      <c r="P623" s="20">
        <v>3.5</v>
      </c>
      <c r="Q623" t="s">
        <v>78</v>
      </c>
      <c r="S623" t="s">
        <v>26</v>
      </c>
      <c r="T623" t="s">
        <v>53</v>
      </c>
      <c r="U623" s="21" t="s">
        <v>110</v>
      </c>
      <c r="V623" s="21"/>
    </row>
    <row r="624" spans="1:22" ht="12.75">
      <c r="A624" s="90">
        <v>623</v>
      </c>
      <c r="B624" s="91" t="s">
        <v>914</v>
      </c>
      <c r="C624" t="s">
        <v>929</v>
      </c>
      <c r="D624" s="1">
        <f>E624+M624*F624/G624</f>
        <v>-57.29232232815689</v>
      </c>
      <c r="E624" s="1">
        <f>((99/G624)*M624*((20-O624)/3))-((G624+(9*20-P624)*(50-K624)/100))-(AVERAGE(O624,P624)/G624)*550</f>
        <v>-51.927886071428574</v>
      </c>
      <c r="F624" s="10">
        <f>((99/G624)*N624*((20-O624)/4))-((G624+(3*20-P624)*(50-K624)/100))-(AVERAGE(O624,P624)/G624)*350</f>
        <v>-13.640482142857145</v>
      </c>
      <c r="G624">
        <v>28</v>
      </c>
      <c r="H624">
        <v>25</v>
      </c>
      <c r="I624">
        <v>23</v>
      </c>
      <c r="J624">
        <v>25</v>
      </c>
      <c r="K624">
        <v>-11</v>
      </c>
      <c r="L624" s="11">
        <f>H624+H624*0.5*J624/100+100/1000+1/100</f>
        <v>28.235000000000003</v>
      </c>
      <c r="M624" s="12">
        <f>(50+K624)/100*L624</f>
        <v>11.011650000000001</v>
      </c>
      <c r="N624" s="19">
        <f>((50+K624)/100)*I624</f>
        <v>8.97</v>
      </c>
      <c r="O624" s="20">
        <v>5.8</v>
      </c>
      <c r="P624" s="20">
        <v>4.5</v>
      </c>
      <c r="Q624" t="s">
        <v>78</v>
      </c>
      <c r="S624" t="s">
        <v>39</v>
      </c>
      <c r="T624" t="s">
        <v>53</v>
      </c>
      <c r="U624" s="21" t="s">
        <v>106</v>
      </c>
      <c r="V624" s="21" t="s">
        <v>145</v>
      </c>
    </row>
    <row r="625" spans="1:22" ht="12.75">
      <c r="A625" s="90">
        <v>624</v>
      </c>
      <c r="B625" s="91" t="s">
        <v>914</v>
      </c>
      <c r="C625" t="s">
        <v>930</v>
      </c>
      <c r="D625" s="1">
        <f>E625+M625*F625/G625</f>
        <v>34.3104419206314</v>
      </c>
      <c r="E625" s="1">
        <f>((99/G625)*M625*((20-O625)/3))-((G625+(9*20-P625)*(50-K625)/100))-(AVERAGE(O625,P625)/G625)*550</f>
        <v>-9.287487499999976</v>
      </c>
      <c r="F625" s="10">
        <f>((99/G625)*N625*((20-O625)/4))-((G625+(3*20-P625)*(50-K625)/100))-(AVERAGE(O625,P625)/G625)*350</f>
        <v>137.7455089285714</v>
      </c>
      <c r="G625">
        <v>28</v>
      </c>
      <c r="H625">
        <v>20</v>
      </c>
      <c r="I625">
        <v>37</v>
      </c>
      <c r="J625">
        <v>5</v>
      </c>
      <c r="K625">
        <v>-7</v>
      </c>
      <c r="L625" s="11">
        <f>H625+H625*0.5*J625/100+100/1000+1/100</f>
        <v>20.610000000000003</v>
      </c>
      <c r="M625" s="12">
        <f>(50+K625)/100*L625</f>
        <v>8.862300000000001</v>
      </c>
      <c r="N625" s="19">
        <f>((50+K625)/100)*I625</f>
        <v>15.91</v>
      </c>
      <c r="O625" s="20">
        <v>3.5</v>
      </c>
      <c r="P625" s="20">
        <v>1.8</v>
      </c>
      <c r="Q625" t="s">
        <v>58</v>
      </c>
      <c r="S625" t="s">
        <v>39</v>
      </c>
      <c r="T625" t="s">
        <v>72</v>
      </c>
      <c r="U625" s="21" t="s">
        <v>28</v>
      </c>
      <c r="V625" s="21"/>
    </row>
    <row r="626" spans="1:22" ht="12.75">
      <c r="A626" s="90">
        <v>625</v>
      </c>
      <c r="B626" s="91" t="s">
        <v>914</v>
      </c>
      <c r="C626" t="s">
        <v>931</v>
      </c>
      <c r="D626" s="1">
        <f>E626+M626*F626/G626</f>
        <v>23.53133636301654</v>
      </c>
      <c r="E626" s="1">
        <f>((99/G626)*M626*((20-O626)/3))-((G626+(9*20-P626)*(50-K626)/100))-(AVERAGE(O626,P626)/G626)*550</f>
        <v>10.694340000000011</v>
      </c>
      <c r="F626" s="10">
        <f>((99/G626)*N626*((20-O626)/4))-((G626+(3*20-P626)*(50-K626)/100))-(AVERAGE(O626,P626)/G626)*350</f>
        <v>32.53972727272727</v>
      </c>
      <c r="G626">
        <v>44</v>
      </c>
      <c r="H626">
        <v>35</v>
      </c>
      <c r="I626">
        <v>35</v>
      </c>
      <c r="J626">
        <v>15</v>
      </c>
      <c r="K626">
        <v>-4</v>
      </c>
      <c r="L626" s="11">
        <f>H626+H626*0.5*J626/100+100/1000+1/100</f>
        <v>37.735</v>
      </c>
      <c r="M626" s="12">
        <f>(50+K626)/100*L626</f>
        <v>17.3581</v>
      </c>
      <c r="N626" s="19">
        <f>((50+K626)/100)*I626</f>
        <v>16.1</v>
      </c>
      <c r="O626" s="20">
        <v>4.8</v>
      </c>
      <c r="P626" s="20">
        <v>2.8</v>
      </c>
      <c r="Q626" t="s">
        <v>38</v>
      </c>
      <c r="S626" t="s">
        <v>26</v>
      </c>
      <c r="T626" t="s">
        <v>72</v>
      </c>
      <c r="U626" s="21" t="s">
        <v>110</v>
      </c>
      <c r="V626" s="21"/>
    </row>
    <row r="627" spans="1:22" ht="12.75">
      <c r="A627" s="92">
        <v>626</v>
      </c>
      <c r="B627" s="93" t="s">
        <v>932</v>
      </c>
      <c r="C627" t="s">
        <v>933</v>
      </c>
      <c r="D627" s="1">
        <f>E627+M627*F627/G627</f>
        <v>-11.639114499999991</v>
      </c>
      <c r="E627" s="1">
        <f>((99/G627)*M627*((20-O627)/3))-((G627+(9*20-P627)*(50-K627)/100))-(AVERAGE(O627,P627)/G627)*550</f>
        <v>61.498625000000004</v>
      </c>
      <c r="F627" s="10">
        <f>((99/G627)*N627*((20-O627)/4))-((G627+(3*20-P627)*(50-K627)/100))-(AVERAGE(O627,P627)/G627)*350</f>
        <v>-134.21</v>
      </c>
      <c r="G627">
        <v>10</v>
      </c>
      <c r="H627">
        <v>12</v>
      </c>
      <c r="I627">
        <v>0</v>
      </c>
      <c r="J627">
        <v>0</v>
      </c>
      <c r="K627">
        <v>-5</v>
      </c>
      <c r="L627" s="11">
        <f>H627+H627*0.5*J627/100+100/1000+1/100</f>
        <v>12.11</v>
      </c>
      <c r="M627" s="12">
        <f>(50+K627)/100*L627</f>
        <v>5.4495</v>
      </c>
      <c r="N627" s="19">
        <f>((50+K627)/100)*I627</f>
        <v>0</v>
      </c>
      <c r="O627" s="20">
        <v>2.5</v>
      </c>
      <c r="P627" s="20">
        <v>2.8</v>
      </c>
      <c r="Q627" t="s">
        <v>25</v>
      </c>
      <c r="S627" t="s">
        <v>26</v>
      </c>
      <c r="T627" t="s">
        <v>27</v>
      </c>
      <c r="U627" s="21" t="s">
        <v>28</v>
      </c>
      <c r="V627" s="21"/>
    </row>
    <row r="628" spans="1:22" ht="12.75">
      <c r="A628" s="92">
        <v>627</v>
      </c>
      <c r="B628" s="93" t="s">
        <v>932</v>
      </c>
      <c r="C628" t="s">
        <v>934</v>
      </c>
      <c r="D628" s="1">
        <f>E628+M628*F628/G628</f>
        <v>255.79516920790815</v>
      </c>
      <c r="E628" s="1">
        <f>((99/G628)*M628*((20-O628)/3))-((G628+(9*20-P628)*(50-K628)/100))-(AVERAGE(O628,P628)/G628)*550</f>
        <v>243.7502607142857</v>
      </c>
      <c r="F628" s="10">
        <f>((99/G628)*N628*((20-O628)/4))-((G628+(3*20-P628)*(50-K628)/100))-(AVERAGE(O628,P628)/G628)*350</f>
        <v>18.775535714285716</v>
      </c>
      <c r="G628">
        <v>14</v>
      </c>
      <c r="H628">
        <v>15</v>
      </c>
      <c r="I628">
        <v>5</v>
      </c>
      <c r="J628">
        <v>5</v>
      </c>
      <c r="K628">
        <v>8</v>
      </c>
      <c r="L628" s="11">
        <f>H628+H628*0.5*J628/100+100/1000+1/100</f>
        <v>15.485</v>
      </c>
      <c r="M628" s="12">
        <f>(50+K628)/100*L628</f>
        <v>8.9813</v>
      </c>
      <c r="N628" s="19">
        <f>((50+K628)/100)*I628</f>
        <v>2.9</v>
      </c>
      <c r="O628" s="20">
        <v>1.5</v>
      </c>
      <c r="P628" s="20">
        <v>1.5</v>
      </c>
      <c r="Q628" t="s">
        <v>10</v>
      </c>
      <c r="S628" t="s">
        <v>26</v>
      </c>
      <c r="T628" t="s">
        <v>27</v>
      </c>
      <c r="U628" s="21" t="s">
        <v>28</v>
      </c>
      <c r="V628" s="21"/>
    </row>
    <row r="629" spans="1:22" ht="12.75">
      <c r="A629" s="92">
        <v>628</v>
      </c>
      <c r="B629" s="93" t="s">
        <v>932</v>
      </c>
      <c r="C629" t="s">
        <v>935</v>
      </c>
      <c r="D629" s="1">
        <f>E629+M629*F629/G629</f>
        <v>68.146215875</v>
      </c>
      <c r="E629" s="1">
        <f>((99/G629)*M629*((20-O629)/3))-((G629+(9*20-P629)*(50-K629)/100))-(AVERAGE(O629,P629)/G629)*550</f>
        <v>91.78805</v>
      </c>
      <c r="F629" s="10">
        <f>((99/G629)*N629*((20-O629)/4))-((G629+(3*20-P629)*(50-K629)/100))-(AVERAGE(O629,P629)/G629)*350</f>
        <v>-39.89374999999999</v>
      </c>
      <c r="G629">
        <v>10</v>
      </c>
      <c r="H629">
        <v>14</v>
      </c>
      <c r="I629">
        <v>5</v>
      </c>
      <c r="J629">
        <v>0</v>
      </c>
      <c r="K629">
        <v>-8</v>
      </c>
      <c r="L629" s="11">
        <f>H629+H629*0.5*J629/100+100/1000+1/100</f>
        <v>14.11</v>
      </c>
      <c r="M629" s="12">
        <f>(50+K629)/100*L629</f>
        <v>5.9262</v>
      </c>
      <c r="N629" s="19">
        <f>((50+K629)/100)*I629</f>
        <v>2.1</v>
      </c>
      <c r="O629" s="20">
        <v>2.5</v>
      </c>
      <c r="P629" s="20">
        <v>2.5</v>
      </c>
      <c r="Q629" t="s">
        <v>25</v>
      </c>
      <c r="S629" t="s">
        <v>26</v>
      </c>
      <c r="T629" t="s">
        <v>40</v>
      </c>
      <c r="U629" s="21" t="s">
        <v>28</v>
      </c>
      <c r="V629" s="21"/>
    </row>
    <row r="630" spans="1:22" ht="12.75">
      <c r="A630" s="92">
        <v>629</v>
      </c>
      <c r="B630" s="93" t="s">
        <v>932</v>
      </c>
      <c r="C630" t="s">
        <v>927</v>
      </c>
      <c r="D630" s="1">
        <f>E630+M630*F630/G630</f>
        <v>179.9352488952909</v>
      </c>
      <c r="E630" s="1">
        <f>((99/G630)*M630*((20-O630)/3))-((G630+(9*20-P630)*(50-K630)/100))-(AVERAGE(O630,P630)/G630)*550</f>
        <v>157.0587368421053</v>
      </c>
      <c r="F630" s="10">
        <f>((99/G630)*N630*((20-O630)/4))-((G630+(3*20-P630)*(50-K630)/100))-(AVERAGE(O630,P630)/G630)*350</f>
        <v>40.37731578947367</v>
      </c>
      <c r="G630">
        <v>19</v>
      </c>
      <c r="H630">
        <v>18</v>
      </c>
      <c r="I630">
        <v>10</v>
      </c>
      <c r="J630">
        <v>5</v>
      </c>
      <c r="K630">
        <v>8</v>
      </c>
      <c r="L630" s="11">
        <f>H630+H630*0.5*J630/100+100/1000+1/100</f>
        <v>18.560000000000002</v>
      </c>
      <c r="M630" s="12">
        <f>(50+K630)/100*L630</f>
        <v>10.764800000000001</v>
      </c>
      <c r="N630" s="19">
        <f>((50+K630)/100)*I630</f>
        <v>5.8</v>
      </c>
      <c r="O630" s="20">
        <v>2.5</v>
      </c>
      <c r="P630" s="20">
        <v>2.8</v>
      </c>
      <c r="Q630" t="s">
        <v>10</v>
      </c>
      <c r="S630" t="s">
        <v>26</v>
      </c>
      <c r="T630" t="s">
        <v>40</v>
      </c>
      <c r="U630" s="21" t="s">
        <v>294</v>
      </c>
      <c r="V630" s="21" t="s">
        <v>291</v>
      </c>
    </row>
    <row r="631" spans="1:22" ht="12.75">
      <c r="A631" s="92">
        <v>630</v>
      </c>
      <c r="B631" s="93" t="s">
        <v>932</v>
      </c>
      <c r="C631" t="s">
        <v>86</v>
      </c>
      <c r="D631" s="1">
        <f>E631+M631*F631/G631</f>
        <v>90.4187680002778</v>
      </c>
      <c r="E631" s="1">
        <f>((99/G631)*M631*((20-O631)/3))-((G631+(9*20-P631)*(50-K631)/100))-(AVERAGE(O631,P631)/G631)*550</f>
        <v>139.2343996666667</v>
      </c>
      <c r="F631" s="10">
        <f>((99/G631)*N631*((20-O631)/4))-((G631+(3*20-P631)*(50-K631)/100))-(AVERAGE(O631,P631)/G631)*350</f>
        <v>-71.22591666666668</v>
      </c>
      <c r="G631">
        <v>15</v>
      </c>
      <c r="H631">
        <v>27</v>
      </c>
      <c r="I631">
        <v>5</v>
      </c>
      <c r="J631">
        <v>5</v>
      </c>
      <c r="K631">
        <v>-13</v>
      </c>
      <c r="L631" s="11">
        <f>H631+H631*0.5*J631/100+100/1000+1/100</f>
        <v>27.785000000000004</v>
      </c>
      <c r="M631" s="12">
        <f>(50+K631)/100*L631</f>
        <v>10.280450000000002</v>
      </c>
      <c r="N631" s="19">
        <f>((50+K631)/100)*I631</f>
        <v>1.85</v>
      </c>
      <c r="O631" s="20">
        <v>3.3</v>
      </c>
      <c r="P631" s="20">
        <v>2.8</v>
      </c>
      <c r="Q631" t="s">
        <v>35</v>
      </c>
      <c r="S631" t="s">
        <v>26</v>
      </c>
      <c r="T631" t="s">
        <v>40</v>
      </c>
      <c r="U631" s="21" t="s">
        <v>44</v>
      </c>
      <c r="V631" s="21" t="s">
        <v>145</v>
      </c>
    </row>
    <row r="632" spans="1:23" ht="12.75">
      <c r="A632" s="92">
        <v>631</v>
      </c>
      <c r="B632" s="93" t="s">
        <v>932</v>
      </c>
      <c r="C632" t="s">
        <v>60</v>
      </c>
      <c r="D632" s="1">
        <f>E632+M632*F632/G632</f>
        <v>-121.16249707599998</v>
      </c>
      <c r="E632" s="1">
        <f>((99/G632)*M632*((20-O632)/3))-((G632+(9*20-P632)*(50-K632)/100))-(AVERAGE(O632,P632)/G632)*550</f>
        <v>-100.60544859999997</v>
      </c>
      <c r="F632" s="10">
        <f>((99/G632)*N632*((20-O632)/4))-((G632+(3*20-P632)*(50-K632)/100))-(AVERAGE(O632,P632)/G632)*350</f>
        <v>-110.11800000000001</v>
      </c>
      <c r="G632">
        <v>50</v>
      </c>
      <c r="H632">
        <v>30</v>
      </c>
      <c r="I632">
        <v>0</v>
      </c>
      <c r="J632">
        <v>0</v>
      </c>
      <c r="K632">
        <v>-19</v>
      </c>
      <c r="L632" s="11">
        <f>H632+H632*0.5*J632/100+100/1000+1/100</f>
        <v>30.110000000000003</v>
      </c>
      <c r="M632" s="12">
        <f>(50+K632)/100*L632</f>
        <v>9.334100000000001</v>
      </c>
      <c r="N632" s="19">
        <f>((50+K632)/100)*I632</f>
        <v>0</v>
      </c>
      <c r="O632" s="20">
        <v>3.1</v>
      </c>
      <c r="P632" s="20">
        <v>2.8</v>
      </c>
      <c r="Q632" t="s">
        <v>38</v>
      </c>
      <c r="R632" t="s">
        <v>61</v>
      </c>
      <c r="S632" t="s">
        <v>39</v>
      </c>
      <c r="T632" t="s">
        <v>40</v>
      </c>
      <c r="U632" s="21" t="s">
        <v>28</v>
      </c>
      <c r="V632" s="21"/>
      <c r="W632" t="s">
        <v>153</v>
      </c>
    </row>
    <row r="633" spans="1:22" ht="12.75">
      <c r="A633" s="92">
        <v>632</v>
      </c>
      <c r="B633" s="93" t="s">
        <v>932</v>
      </c>
      <c r="C633" t="s">
        <v>936</v>
      </c>
      <c r="D633" s="1">
        <f>E633+M633*F633/G633</f>
        <v>39.6463619195555</v>
      </c>
      <c r="E633" s="1">
        <f>((99/G633)*M633*((20-O633)/3))-((G633+(9*20-P633)*(50-K633)/100))-(AVERAGE(O633,P633)/G633)*550</f>
        <v>-8.868414666666709</v>
      </c>
      <c r="F633" s="10">
        <f>((99/G633)*N633*((20-O633)/4))-((G633+(3*20-P633)*(50-K633)/100))-(AVERAGE(O633,P633)/G633)*350</f>
        <v>125.65556666666664</v>
      </c>
      <c r="G633">
        <v>15</v>
      </c>
      <c r="H633">
        <v>12</v>
      </c>
      <c r="I633">
        <v>19</v>
      </c>
      <c r="J633">
        <v>8</v>
      </c>
      <c r="K633">
        <v>-4</v>
      </c>
      <c r="L633" s="11">
        <f>H633+H633*0.5*J633/100+100/1000+1/100</f>
        <v>12.59</v>
      </c>
      <c r="M633" s="12">
        <f>(50+K633)/100*L633</f>
        <v>5.7914</v>
      </c>
      <c r="N633" s="19">
        <f>((50+K633)/100)*I633</f>
        <v>8.74</v>
      </c>
      <c r="O633" s="20">
        <v>3.1</v>
      </c>
      <c r="P633" s="20">
        <v>3.1</v>
      </c>
      <c r="Q633" t="s">
        <v>58</v>
      </c>
      <c r="S633" t="s">
        <v>39</v>
      </c>
      <c r="T633" t="s">
        <v>53</v>
      </c>
      <c r="U633" s="21" t="s">
        <v>28</v>
      </c>
      <c r="V633" s="21"/>
    </row>
    <row r="634" spans="1:22" ht="12.75">
      <c r="A634" s="92">
        <v>633</v>
      </c>
      <c r="B634" s="93" t="s">
        <v>932</v>
      </c>
      <c r="C634" t="s">
        <v>937</v>
      </c>
      <c r="D634" s="1">
        <f>E634+M634*F634/G634</f>
        <v>18.771614173226688</v>
      </c>
      <c r="E634" s="1">
        <f>((99/G634)*M634*((20-O634)/3))-((G634+(9*20-P634)*(50-K634)/100))-(AVERAGE(O634,P634)/G634)*550</f>
        <v>16.977732058823577</v>
      </c>
      <c r="F634" s="10">
        <f>((99/G634)*N634*((20-O634)/4))-((G634+(3*20-P634)*(50-K634)/100))-(AVERAGE(O634,P634)/G634)*350</f>
        <v>3.633308823529404</v>
      </c>
      <c r="G634">
        <v>17</v>
      </c>
      <c r="H634">
        <v>21</v>
      </c>
      <c r="I634">
        <v>15</v>
      </c>
      <c r="J634">
        <v>15</v>
      </c>
      <c r="K634">
        <v>-13</v>
      </c>
      <c r="L634" s="11">
        <f>H634+H634*0.5*J634/100+100/1000+1/100</f>
        <v>22.685000000000002</v>
      </c>
      <c r="M634" s="12">
        <f>(50+K634)/100*L634</f>
        <v>8.393450000000001</v>
      </c>
      <c r="N634" s="19">
        <f>((50+K634)/100)*I634</f>
        <v>5.55</v>
      </c>
      <c r="O634" s="20">
        <v>4.3</v>
      </c>
      <c r="P634" s="20">
        <v>2.5</v>
      </c>
      <c r="Q634" t="s">
        <v>78</v>
      </c>
      <c r="S634" t="s">
        <v>39</v>
      </c>
      <c r="T634" t="s">
        <v>53</v>
      </c>
      <c r="U634" s="21" t="s">
        <v>106</v>
      </c>
      <c r="V634" s="21" t="s">
        <v>145</v>
      </c>
    </row>
    <row r="635" spans="1:22" ht="12.75">
      <c r="A635" s="92">
        <v>634</v>
      </c>
      <c r="B635" s="93" t="s">
        <v>932</v>
      </c>
      <c r="C635" t="s">
        <v>909</v>
      </c>
      <c r="D635" s="1">
        <f>E635+M635*F635/G635</f>
        <v>93.30218136419761</v>
      </c>
      <c r="E635" s="1">
        <f>((99/G635)*M635*((20-O635)/3))-((G635+(9*20-P635)*(50-K635)/100))-(AVERAGE(O635,P635)/G635)*550</f>
        <v>76.95428888888895</v>
      </c>
      <c r="F635" s="10">
        <f>((99/G635)*N635*((20-O635)/4))-((G635+(3*20-P635)*(50-K635)/100))-(AVERAGE(O635,P635)/G635)*350</f>
        <v>33.04644444444446</v>
      </c>
      <c r="G635">
        <v>45</v>
      </c>
      <c r="H635">
        <v>39</v>
      </c>
      <c r="I635">
        <v>29</v>
      </c>
      <c r="J635">
        <v>7</v>
      </c>
      <c r="K635">
        <v>5</v>
      </c>
      <c r="L635" s="11">
        <f>H635+H635*0.5*J635/100+100/1000+1/100</f>
        <v>40.475</v>
      </c>
      <c r="M635" s="12">
        <f>(50+K635)/100*L635</f>
        <v>22.261250000000004</v>
      </c>
      <c r="N635" s="19">
        <f>((50+K635)/100)*I635</f>
        <v>15.950000000000001</v>
      </c>
      <c r="O635" s="20">
        <v>4.8</v>
      </c>
      <c r="P635" s="20">
        <v>2.8</v>
      </c>
      <c r="Q635" t="s">
        <v>38</v>
      </c>
      <c r="S635" t="s">
        <v>26</v>
      </c>
      <c r="T635" t="s">
        <v>53</v>
      </c>
      <c r="U635" s="21" t="s">
        <v>106</v>
      </c>
      <c r="V635" s="21" t="s">
        <v>145</v>
      </c>
    </row>
    <row r="636" spans="1:22" ht="12.75">
      <c r="A636" s="92">
        <v>635</v>
      </c>
      <c r="B636" s="93" t="s">
        <v>932</v>
      </c>
      <c r="C636" t="s">
        <v>938</v>
      </c>
      <c r="D636" s="1">
        <f>E636+M636*F636/G636</f>
        <v>46.16848929678636</v>
      </c>
      <c r="E636" s="1">
        <f>((99/G636)*M636*((20-O636)/3))-((G636+(9*20-P636)*(50-K636)/100))-(AVERAGE(O636,P636)/G636)*550</f>
        <v>78.35154434782608</v>
      </c>
      <c r="F636" s="10">
        <f>((99/G636)*N636*((20-O636)/4))-((G636+(3*20-P636)*(50-K636)/100))-(AVERAGE(O636,P636)/G636)*350</f>
        <v>-51.21782608695655</v>
      </c>
      <c r="G636">
        <v>23</v>
      </c>
      <c r="H636">
        <v>38</v>
      </c>
      <c r="I636">
        <v>12</v>
      </c>
      <c r="J636">
        <v>5</v>
      </c>
      <c r="K636">
        <v>-13</v>
      </c>
      <c r="L636" s="11">
        <f>H636+H636*0.5*J636/100+100/1000+1/100</f>
        <v>39.06</v>
      </c>
      <c r="M636" s="12">
        <f>(50+K636)/100*L636</f>
        <v>14.452200000000001</v>
      </c>
      <c r="N636" s="19">
        <f>((50+K636)/100)*I636</f>
        <v>4.4399999999999995</v>
      </c>
      <c r="O636" s="20">
        <v>4.8</v>
      </c>
      <c r="P636" s="20">
        <v>3.8</v>
      </c>
      <c r="Q636" t="s">
        <v>35</v>
      </c>
      <c r="S636" t="s">
        <v>26</v>
      </c>
      <c r="T636" t="s">
        <v>72</v>
      </c>
      <c r="U636" s="21" t="s">
        <v>75</v>
      </c>
      <c r="V636" s="21" t="s">
        <v>145</v>
      </c>
    </row>
    <row r="637" spans="1:23" ht="12.75">
      <c r="A637" s="92">
        <v>636</v>
      </c>
      <c r="B637" s="93" t="s">
        <v>932</v>
      </c>
      <c r="C637" t="s">
        <v>845</v>
      </c>
      <c r="D637" s="1">
        <f>E637+M637*F637/G637</f>
        <v>38.43964047198281</v>
      </c>
      <c r="E637" s="1">
        <f>((99/G637)*M637*((20-O637)/3))-((G637+(9*20-P637)*(50-K637)/100))-(AVERAGE(O637,P637)/G637)*550</f>
        <v>32.73541465517246</v>
      </c>
      <c r="F637" s="10">
        <f>((99/G637)*N637*((20-O637)/4))-((G637+(3*20-P637)*(50-K637)/100))-(AVERAGE(O637,P637)/G637)*350</f>
        <v>12.342801724137935</v>
      </c>
      <c r="G637">
        <v>29</v>
      </c>
      <c r="H637">
        <v>31</v>
      </c>
      <c r="I637">
        <v>23</v>
      </c>
      <c r="J637">
        <v>21</v>
      </c>
      <c r="K637">
        <v>-11</v>
      </c>
      <c r="L637" s="11">
        <f>H637+H637*0.5*J637/100+100/1000+1/100</f>
        <v>34.365</v>
      </c>
      <c r="M637" s="12">
        <f>(50+K637)/100*L637</f>
        <v>13.402350000000002</v>
      </c>
      <c r="N637" s="19">
        <f>((50+K637)/100)*I637</f>
        <v>8.97</v>
      </c>
      <c r="O637" s="20">
        <v>4.5</v>
      </c>
      <c r="P637" s="20">
        <v>2.5</v>
      </c>
      <c r="Q637" t="s">
        <v>78</v>
      </c>
      <c r="R637" t="s">
        <v>66</v>
      </c>
      <c r="S637" t="s">
        <v>39</v>
      </c>
      <c r="T637" t="s">
        <v>72</v>
      </c>
      <c r="U637" s="21" t="s">
        <v>75</v>
      </c>
      <c r="V637" s="21" t="s">
        <v>145</v>
      </c>
      <c r="W637" t="s">
        <v>114</v>
      </c>
    </row>
    <row r="638" spans="1:23" ht="12.75">
      <c r="A638" s="92">
        <v>637</v>
      </c>
      <c r="B638" s="93" t="s">
        <v>932</v>
      </c>
      <c r="C638" t="s">
        <v>939</v>
      </c>
      <c r="D638" s="1">
        <f>E638+M638*F638/G638</f>
        <v>19.625781946506088</v>
      </c>
      <c r="E638" s="1">
        <f>((99/G638)*M638*((20-O638)/3))-((G638+(9*20-P638)*(50-K638)/100))-(AVERAGE(O638,P638)/G638)*550</f>
        <v>30.19745729166668</v>
      </c>
      <c r="F638" s="10">
        <f>((99/G638)*N638*((20-O638)/4))-((G638+(3*20-P638)*(50-K638)/100))-(AVERAGE(O638,P638)/G638)*350</f>
        <v>-20.85357291666667</v>
      </c>
      <c r="G638">
        <v>24</v>
      </c>
      <c r="H638">
        <v>27</v>
      </c>
      <c r="I638">
        <v>15</v>
      </c>
      <c r="J638">
        <v>19</v>
      </c>
      <c r="K638">
        <v>-9</v>
      </c>
      <c r="L638" s="11">
        <f>H638+H638*0.5*J638/100+100/1000+1/100</f>
        <v>29.675000000000004</v>
      </c>
      <c r="M638" s="12">
        <f>(50+K638)/100*L638</f>
        <v>12.16675</v>
      </c>
      <c r="N638" s="19">
        <f>((50+K638)/100)*I638</f>
        <v>6.1499999999999995</v>
      </c>
      <c r="O638" s="20">
        <v>5.1</v>
      </c>
      <c r="P638" s="20">
        <v>2.8</v>
      </c>
      <c r="Q638" t="s">
        <v>78</v>
      </c>
      <c r="S638" t="s">
        <v>39</v>
      </c>
      <c r="T638" t="s">
        <v>72</v>
      </c>
      <c r="U638" s="21" t="s">
        <v>75</v>
      </c>
      <c r="V638" s="21" t="s">
        <v>145</v>
      </c>
      <c r="W638" t="s">
        <v>940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1601-01-01T15:00:00Z</cp:lastPrinted>
  <dcterms:created xsi:type="dcterms:W3CDTF">2007-04-23T10:21:02Z</dcterms:created>
  <dcterms:modified xsi:type="dcterms:W3CDTF">1601-01-01T15:00:00Z</dcterms:modified>
  <cp:category/>
  <cp:version/>
  <cp:contentType/>
  <cp:contentStatus/>
  <cp:revision>1</cp:revision>
</cp:coreProperties>
</file>